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4 JPE\SPV\JPE-SPV-21-24 Dobava nadomestnih delov in servis opreme AUMA\objava\"/>
    </mc:Choice>
  </mc:AlternateContent>
  <bookViews>
    <workbookView xWindow="0" yWindow="0" windowWidth="28800" windowHeight="13980"/>
  </bookViews>
  <sheets>
    <sheet name="rekapitulacija" sheetId="5" r:id="rId1"/>
    <sheet name="popis blaga" sheetId="1" r:id="rId2"/>
  </sheets>
  <definedNames>
    <definedName name="_xlnm.Print_Area" localSheetId="1">'popis blaga'!$A$1:$G$111</definedName>
    <definedName name="_xlnm.Print_Titles" localSheetId="1">'popis blaga'!$1:$1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2" i="1" l="1"/>
  <c r="G111" i="1" s="1"/>
  <c r="B10" i="5" l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</calcChain>
</file>

<file path=xl/sharedStrings.xml><?xml version="1.0" encoding="utf-8"?>
<sst xmlns="http://schemas.openxmlformats.org/spreadsheetml/2006/main" count="238" uniqueCount="126">
  <si>
    <t>Material</t>
  </si>
  <si>
    <t>Žig ponudnika:</t>
  </si>
  <si>
    <t xml:space="preserve">opis </t>
  </si>
  <si>
    <t>(naziv ponudnika)</t>
  </si>
  <si>
    <t>Zap.
št.</t>
  </si>
  <si>
    <t>Naziv materiala</t>
  </si>
  <si>
    <t>Količina</t>
  </si>
  <si>
    <t>Enota mere</t>
  </si>
  <si>
    <t>V ______________, dne______________</t>
  </si>
  <si>
    <t>REKAPITULACIJA</t>
  </si>
  <si>
    <t>cena/EM
v EUR brez DDV</t>
  </si>
  <si>
    <t>skupna vrednost 
v EUR brez DDV</t>
  </si>
  <si>
    <t>ŠT. JAVNEGA NAROČILA: JPE-SPV-21/24</t>
  </si>
  <si>
    <t>Dobava nadomestnih delov in servis opreme AUMA</t>
  </si>
  <si>
    <t>Ponudbena vrednost za obdobje 24 mesecev
v EUR brez DDV</t>
  </si>
  <si>
    <t>MOTOR AUMA tip:AD00 63-4/80,0,37kW,400V</t>
  </si>
  <si>
    <t>MOTOR AUMA TIP-AD00 71-4/80,0.75kW,400V</t>
  </si>
  <si>
    <t>MOTOR AUMA tip.VDOR 90-2/50, 1,5kW</t>
  </si>
  <si>
    <t>MOTOR AUMA tip:VDOR 63-4/45,0,9kW 400V</t>
  </si>
  <si>
    <t>MOTOR AUMA tip:VDOR 90-4/40,0,37kW,400V</t>
  </si>
  <si>
    <t>MOTOR AUMA SD00-050-00,080-4-400Y5-F7</t>
  </si>
  <si>
    <t>MOTOR AUMA VD0R-063-00,180-2-400-Y5-F7</t>
  </si>
  <si>
    <t>MOTOR AUMA tip:VDOR 63-4/30,0,045kW 400V</t>
  </si>
  <si>
    <t>MOTOR AUMAtip:VDOR 63-4/30A,0,025kW,400V</t>
  </si>
  <si>
    <t>MOTOR AUMAtip:VDOR 63-4/30B,0,045kW,400V</t>
  </si>
  <si>
    <t>MOTOR AUMA AD0R-063-00,370-4-400Y5</t>
  </si>
  <si>
    <t>MOTOR AUMA tip:ADOR 71-4/80 0.55kW 400V</t>
  </si>
  <si>
    <t>MOTOR AUMA VD0R-071-00,180-4-400-Y5</t>
  </si>
  <si>
    <t>MOTOR AUMA AD0R-090-01,500-4-380-Y5-F7</t>
  </si>
  <si>
    <t>MOTOR AUMA VD0R-90-00,750-4-380Y5-F7</t>
  </si>
  <si>
    <t>SPOJKA MOTORJA SA07.1-10.1 ST 4x25 AUMA</t>
  </si>
  <si>
    <t>MOMENTNI PRST-KPL-SG05.1/07.1-NB, Pogon</t>
  </si>
  <si>
    <t>NOSILEC PINOV ZA AUMA</t>
  </si>
  <si>
    <t>KAB.SNOP ETB-MOTOR-/D/Y-300-BG-PA07 AUMA</t>
  </si>
  <si>
    <t>VTIKAČ-MOT-7POL-16A-ST-PA AUMA</t>
  </si>
  <si>
    <t>VTIKAČ-MOT-6POL-16A-ST-PA AUMA</t>
  </si>
  <si>
    <t>KAB.SNOP-MOTOR/Y-500-BG-PA06.SA/2  AUMA</t>
  </si>
  <si>
    <t>KONTAKT VTIČNI KPL 16 Z006.605 AUMA</t>
  </si>
  <si>
    <t>KONTAKT PIN KPL 16 Z006.161 AUMA</t>
  </si>
  <si>
    <t>ČAHURA VTIČNA OKROGLA 3-0,5-1,5 AUMA</t>
  </si>
  <si>
    <t>KONTAKT PIN VTIČNI OKROGLI 3-0,5-1,5 AUM</t>
  </si>
  <si>
    <t>ZAVORA ZA AUMA MOTORJE</t>
  </si>
  <si>
    <t>SKLOP MOMENTNI ZA AUMA ETB-SA6-2..6daNm</t>
  </si>
  <si>
    <t>SPOJKA MOTORJA SAR 14.1 Sk 4 x 40 AUMA</t>
  </si>
  <si>
    <t>STIKALO KONČNO ZA AUMA  VENTIL</t>
  </si>
  <si>
    <t>MS 5.1-1…500 ZA AUMA MOTOR</t>
  </si>
  <si>
    <t>REDUKTOR -MS5.1-00006,7:1 AUMA</t>
  </si>
  <si>
    <t>REDUKTOR -MS5.1-00008,0:1 AUMA</t>
  </si>
  <si>
    <t>REDUKTOR -MS5.1-00011,0:1 AUMA</t>
  </si>
  <si>
    <t>REDUKTOR -MS5.1-00016,0:1 AUMA</t>
  </si>
  <si>
    <t>REDUKTOR -MS5.1-00019,0:1 AUMA</t>
  </si>
  <si>
    <t>GLAVA MOMENTNA -SA14.5-AUF-daNm  AUMA</t>
  </si>
  <si>
    <t>GLAVA MOMENTNA -SA14.5-ZU-daNm  AUMA</t>
  </si>
  <si>
    <t>DAJALNIK POLOŽAJA  AUMA  RWG 4020</t>
  </si>
  <si>
    <t>GRELNIK KPL-PTC-HZ4.1-110..250V-300</t>
  </si>
  <si>
    <t>PREKLOPNIK UTRIPALNIK  AUMA</t>
  </si>
  <si>
    <t>PRENOSNIK PLANETNI   ETB- ROČNI SA07.1.1</t>
  </si>
  <si>
    <t>VRV POTEZNA-KPL-SA07.1..10.1-BASIS,</t>
  </si>
  <si>
    <t>SPOJKA-KPL-SA07.1..10.1, Pogon SAR</t>
  </si>
  <si>
    <t>SET TESNILNI-ETB-SA07.1/5-MALI</t>
  </si>
  <si>
    <t>SET TESNILNI-ETB-SA07.1/5-VELIKI</t>
  </si>
  <si>
    <t>SEGMENT ZOBATI ZA SA POGONE, AUMA</t>
  </si>
  <si>
    <t>KRILCE ZAKRETNO-KPL-SA</t>
  </si>
  <si>
    <t>PRST MOMENTNI-SA 07.1-10.1, AUMA</t>
  </si>
  <si>
    <t>OS POLŽNA ZA SAR 10.1- 45 ZOB, AUMA</t>
  </si>
  <si>
    <t>OS POLŽNA ZA SAR 10.1- 32 ZOB, AUMA</t>
  </si>
  <si>
    <t>SET TESNILNI-ETB-SA10.1-MALI</t>
  </si>
  <si>
    <t>SET TESNILNI-ETB-SA10.1-VELIKI</t>
  </si>
  <si>
    <t>SPOJKA MOTORJA SAR 07.1-10.1</t>
  </si>
  <si>
    <t>PRST MOMENTNI SA 07.1-10.1 SAR10.1 poz17</t>
  </si>
  <si>
    <t>OS POLŽNA ZA SAR 14.5- 45 ZOB, AUMA</t>
  </si>
  <si>
    <t>OS POLŽNA ZA SAR 14.5- 32 ZOB, AUMA</t>
  </si>
  <si>
    <t>PRENOSNIK PLANETNI  ETB- ROČNI SA14.1..1</t>
  </si>
  <si>
    <t>VRV POTEZNA-KPL-SA14.1/5-BASIS,</t>
  </si>
  <si>
    <t>SPOJKA-KPL-SA14.1..16.1,</t>
  </si>
  <si>
    <t>SET TESNILNI-ETB-SA14.1/5-MALI,</t>
  </si>
  <si>
    <t>SET TESNILNI-ETB-SA14.1/5-VELIKI,</t>
  </si>
  <si>
    <t>SPOJKA MOTORJA - St-4x40°-SAR, Pogon SAR</t>
  </si>
  <si>
    <t>MOMENTNI PRST-SA 14.1/5, Pogon SA 14.1</t>
  </si>
  <si>
    <t>POLŽNA OSNOVA ZA SA 14.1-45 ZOB</t>
  </si>
  <si>
    <t>POLŽNA OSNOVA ZA SA 14.1-32 ZOB</t>
  </si>
  <si>
    <t>SPOJKA MOTORA SA 14.1/5, Pogon SA 14...</t>
  </si>
  <si>
    <t>PRSTAN MOMENTNI ZA AUMA SAR 14. 1/5</t>
  </si>
  <si>
    <t>POLŽNA OSNOVA ZA SAR 14.1-45 ZOB</t>
  </si>
  <si>
    <t>POLŽNA OSNOVA ZA SAR 14.1-32 ZOB</t>
  </si>
  <si>
    <t>POLŽNA OSNOVA-ETB-SA16.1-m2,50z45:1-Z1,</t>
  </si>
  <si>
    <t>POLŽNA OSNOVA-ETB-SA16.1-m2,50z33:1-Z1,</t>
  </si>
  <si>
    <t>VRV POTEZNA-KPL-SA16.1-BASIS,</t>
  </si>
  <si>
    <t>DICHTUNGSSATZ-ETB-SA16.1-KLEIN,</t>
  </si>
  <si>
    <t>SET TESNILNI-ETB-SA16.-VELIKI,</t>
  </si>
  <si>
    <t>SPOJKA MOTORJA-St-4x25°-m1,0,</t>
  </si>
  <si>
    <t>ABGREIFHEBEL-KPL-SA16.1-3°-BASIS</t>
  </si>
  <si>
    <t>POLŽNA OSNOVA ZA SA 07.5-45 ZOB,</t>
  </si>
  <si>
    <t>POLŽNA OSNOVA ZA SA 07.5-32 ZOB,</t>
  </si>
  <si>
    <t>HANDKUPPLUNG-KPL-SA07.1..10.1,</t>
  </si>
  <si>
    <t>SPOJKA MOTORJA, Pogon SA 07.5-poz. 5.7</t>
  </si>
  <si>
    <t>POLŽNA OSNOVA ZA SA 14.5-45 ZOB</t>
  </si>
  <si>
    <t>POLŽNA OSNOVA ZA SA 14.5-32 ZOB</t>
  </si>
  <si>
    <t/>
  </si>
  <si>
    <t>PRIHOD NA OBJEKT</t>
  </si>
  <si>
    <t>SERVISNA URA</t>
  </si>
  <si>
    <t>ŠOLANJE ZA DELO S POGONI AUMA</t>
  </si>
  <si>
    <t>POGON AUMA NORM SQR 05.2 (VK-VR-BYPASS)</t>
  </si>
  <si>
    <t>POGON AUMA NORM SQR 10.2 (VK5-HL. CIR.)</t>
  </si>
  <si>
    <t>POGON AUMA NORM SQR 12.2 (VK5-IZSTOP)</t>
  </si>
  <si>
    <t>POGON AUMA NORM SAR 10.2 (VK5-ZR.LOP.)</t>
  </si>
  <si>
    <t>REDUKTOR AUMA GF100.3 RL (VK5-ZR.LOP.)</t>
  </si>
  <si>
    <t>REDUKTOR AUMA GF100.3 RR (VK5-ZR.LOP.)</t>
  </si>
  <si>
    <t>MOTOR AUMA Z103.377VDOR-090-2-450 0,45KW</t>
  </si>
  <si>
    <t>MOTOR AUMA VD0R-090-00,750-2-400Y5-F7-00</t>
  </si>
  <si>
    <t>MOTOR AUMA VD0R-071-00,180-4400Y5-F7-00</t>
  </si>
  <si>
    <t>MOTOR AUMA tip:VDOR 90-4/50,0,75kW,400V</t>
  </si>
  <si>
    <t>MOTOR AUMA VD0R-090.2-00,800-2-400Y5-F8</t>
  </si>
  <si>
    <t>MOTOR AUMA AD00-071.2-01,000-2-400Y5-F8</t>
  </si>
  <si>
    <t>MOTOR AUMA VDOR 071-00.370-2-400 Y5-F7</t>
  </si>
  <si>
    <t>UPRAVLJALNA ENOTA  AUMA  MS05.3 SA1/2</t>
  </si>
  <si>
    <t>KONEKTOR PINSKI-KPL-100-PA  AUMAZ005.099</t>
  </si>
  <si>
    <t>POGON AUMA SA 10.2 F10-B3 90 1/MIN</t>
  </si>
  <si>
    <t>POGON AUMA SA 10.2 F10-A 32 1/MIN</t>
  </si>
  <si>
    <t>AUMA POGON SA 10.2 90 1/MIN F10-D</t>
  </si>
  <si>
    <t>MOTOR AUMA VD00-063-00,025-4-400Y5-F7-00</t>
  </si>
  <si>
    <t>POGON AUMA NORM SAR 10.2</t>
  </si>
  <si>
    <t>KOS</t>
  </si>
  <si>
    <t>EA</t>
  </si>
  <si>
    <t>URA</t>
  </si>
  <si>
    <t>Skupaj za 24 mesecev: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</si>
</sst>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"/>
  </numFmts>
  <fonts count="3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name val="Arial CE"/>
      <charset val="238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0"/>
      <name val="Arial"/>
    </font>
    <font>
      <sz val="11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5" fillId="0" borderId="0"/>
    <xf numFmtId="0" fontId="26" fillId="0" borderId="0"/>
    <xf numFmtId="0" fontId="3" fillId="0" borderId="0"/>
    <xf numFmtId="0" fontId="31" fillId="0" borderId="0"/>
    <xf numFmtId="9" fontId="32" fillId="0" borderId="0" applyFont="0" applyFill="0" applyBorder="0" applyAlignment="0" applyProtection="0"/>
    <xf numFmtId="0" fontId="30" fillId="0" borderId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0" fillId="32" borderId="0" applyNumberFormat="0" applyBorder="0" applyAlignment="0" applyProtection="0"/>
    <xf numFmtId="44" fontId="32" fillId="0" borderId="0" applyFont="0" applyFill="0" applyBorder="0" applyAlignment="0" applyProtection="0"/>
    <xf numFmtId="0" fontId="3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1" fillId="0" borderId="0"/>
    <xf numFmtId="0" fontId="2" fillId="0" borderId="0"/>
    <xf numFmtId="0" fontId="3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44" fontId="30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</cellStyleXfs>
  <cellXfs count="52">
    <xf numFmtId="0" fontId="21" fillId="0" borderId="0" xfId="0" applyFont="1"/>
    <xf numFmtId="0" fontId="26" fillId="0" borderId="0" xfId="44"/>
    <xf numFmtId="0" fontId="23" fillId="0" borderId="0" xfId="43" applyFont="1"/>
    <xf numFmtId="0" fontId="24" fillId="0" borderId="0" xfId="44" applyFont="1" applyAlignment="1">
      <alignment vertical="center"/>
    </xf>
    <xf numFmtId="0" fontId="23" fillId="0" borderId="0" xfId="43" applyFont="1" applyAlignment="1">
      <alignment vertical="top"/>
    </xf>
    <xf numFmtId="0" fontId="23" fillId="0" borderId="0" xfId="43" applyFont="1" applyAlignment="1">
      <alignment horizontal="right"/>
    </xf>
    <xf numFmtId="0" fontId="29" fillId="0" borderId="0" xfId="44" applyFont="1"/>
    <xf numFmtId="0" fontId="23" fillId="0" borderId="0" xfId="43" applyFont="1" applyBorder="1" applyAlignment="1">
      <alignment horizontal="left"/>
    </xf>
    <xf numFmtId="0" fontId="23" fillId="0" borderId="0" xfId="43" applyFont="1" applyBorder="1"/>
    <xf numFmtId="0" fontId="28" fillId="0" borderId="10" xfId="45" applyFont="1" applyBorder="1" applyAlignment="1">
      <alignment horizontal="center" vertical="center" wrapText="1"/>
    </xf>
    <xf numFmtId="0" fontId="28" fillId="0" borderId="10" xfId="45" applyFont="1" applyBorder="1" applyAlignment="1">
      <alignment horizontal="justify" vertical="center" wrapText="1"/>
    </xf>
    <xf numFmtId="4" fontId="28" fillId="0" borderId="10" xfId="45" applyNumberFormat="1" applyFont="1" applyBorder="1" applyAlignment="1">
      <alignment vertical="center" wrapText="1"/>
    </xf>
    <xf numFmtId="0" fontId="23" fillId="0" borderId="0" xfId="44" applyFont="1" applyAlignment="1">
      <alignment vertical="top"/>
    </xf>
    <xf numFmtId="1" fontId="23" fillId="0" borderId="0" xfId="44" applyNumberFormat="1" applyFont="1" applyAlignment="1">
      <alignment horizontal="center"/>
    </xf>
    <xf numFmtId="164" fontId="23" fillId="0" borderId="0" xfId="44" applyNumberFormat="1" applyFont="1" applyAlignment="1">
      <alignment horizontal="right"/>
    </xf>
    <xf numFmtId="4" fontId="23" fillId="0" borderId="0" xfId="44" applyNumberFormat="1" applyFont="1" applyAlignment="1">
      <alignment horizontal="right"/>
    </xf>
    <xf numFmtId="4" fontId="23" fillId="0" borderId="0" xfId="44" applyNumberFormat="1" applyFont="1"/>
    <xf numFmtId="0" fontId="23" fillId="0" borderId="0" xfId="44" applyFont="1"/>
    <xf numFmtId="0" fontId="23" fillId="0" borderId="0" xfId="44" applyFont="1" applyAlignment="1">
      <alignment horizontal="left" vertical="top"/>
    </xf>
    <xf numFmtId="4" fontId="23" fillId="0" borderId="0" xfId="44" applyNumberFormat="1" applyFont="1" applyAlignment="1">
      <alignment horizontal="left"/>
    </xf>
    <xf numFmtId="0" fontId="23" fillId="0" borderId="0" xfId="44" applyFont="1" applyAlignment="1">
      <alignment horizontal="left"/>
    </xf>
    <xf numFmtId="0" fontId="23" fillId="0" borderId="12" xfId="44" applyFont="1" applyBorder="1"/>
    <xf numFmtId="164" fontId="23" fillId="0" borderId="12" xfId="44" applyNumberFormat="1" applyFont="1" applyBorder="1" applyAlignment="1">
      <alignment horizontal="right"/>
    </xf>
    <xf numFmtId="0" fontId="23" fillId="0" borderId="0" xfId="44" applyFont="1" applyAlignment="1">
      <alignment horizontal="right"/>
    </xf>
    <xf numFmtId="164" fontId="23" fillId="0" borderId="0" xfId="44" applyNumberFormat="1" applyFont="1" applyBorder="1" applyAlignment="1">
      <alignment horizontal="right"/>
    </xf>
    <xf numFmtId="0" fontId="23" fillId="0" borderId="10" xfId="0" applyFont="1" applyBorder="1" applyAlignment="1">
      <alignment horizontal="center" vertical="top"/>
    </xf>
    <xf numFmtId="4" fontId="23" fillId="0" borderId="10" xfId="0" applyNumberFormat="1" applyFont="1" applyBorder="1" applyAlignment="1">
      <alignment horizontal="right" vertical="top"/>
    </xf>
    <xf numFmtId="0" fontId="23" fillId="0" borderId="10" xfId="0" applyFont="1" applyBorder="1" applyAlignment="1">
      <alignment horizontal="justify" vertical="top"/>
    </xf>
    <xf numFmtId="0" fontId="23" fillId="33" borderId="10" xfId="0" applyFont="1" applyFill="1" applyBorder="1" applyAlignment="1">
      <alignment horizontal="justify" wrapText="1"/>
    </xf>
    <xf numFmtId="4" fontId="23" fillId="33" borderId="10" xfId="0" applyNumberFormat="1" applyFont="1" applyFill="1" applyBorder="1" applyAlignment="1">
      <alignment horizontal="center" vertical="center"/>
    </xf>
    <xf numFmtId="4" fontId="23" fillId="33" borderId="10" xfId="0" applyNumberFormat="1" applyFont="1" applyFill="1" applyBorder="1" applyAlignment="1">
      <alignment horizontal="justify" vertical="center"/>
    </xf>
    <xf numFmtId="4" fontId="23" fillId="33" borderId="10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justify"/>
    </xf>
    <xf numFmtId="0" fontId="23" fillId="0" borderId="10" xfId="0" applyFont="1" applyBorder="1"/>
    <xf numFmtId="0" fontId="23" fillId="0" borderId="0" xfId="0" applyFont="1"/>
    <xf numFmtId="14" fontId="23" fillId="0" borderId="0" xfId="0" applyNumberFormat="1" applyFont="1" applyAlignment="1">
      <alignment horizontal="right" vertical="top"/>
    </xf>
    <xf numFmtId="0" fontId="23" fillId="0" borderId="0" xfId="0" applyFont="1" applyAlignment="1">
      <alignment vertical="top"/>
    </xf>
    <xf numFmtId="4" fontId="23" fillId="0" borderId="0" xfId="0" applyNumberFormat="1" applyFont="1" applyAlignment="1">
      <alignment horizontal="right" vertical="top"/>
    </xf>
    <xf numFmtId="0" fontId="24" fillId="0" borderId="0" xfId="0" applyFont="1"/>
    <xf numFmtId="0" fontId="23" fillId="0" borderId="11" xfId="0" applyFont="1" applyBorder="1"/>
    <xf numFmtId="0" fontId="23" fillId="0" borderId="14" xfId="0" applyFont="1" applyBorder="1" applyAlignment="1">
      <alignment horizontal="center"/>
    </xf>
    <xf numFmtId="0" fontId="24" fillId="0" borderId="14" xfId="0" applyFont="1" applyBorder="1" applyAlignment="1">
      <alignment horizontal="justify"/>
    </xf>
    <xf numFmtId="0" fontId="23" fillId="0" borderId="14" xfId="0" applyFont="1" applyBorder="1"/>
    <xf numFmtId="4" fontId="23" fillId="0" borderId="13" xfId="0" applyNumberFormat="1" applyFont="1" applyBorder="1"/>
    <xf numFmtId="4" fontId="24" fillId="0" borderId="10" xfId="0" applyNumberFormat="1" applyFont="1" applyBorder="1"/>
    <xf numFmtId="0" fontId="23" fillId="0" borderId="0" xfId="0" applyFont="1" applyAlignment="1">
      <alignment horizontal="center"/>
    </xf>
    <xf numFmtId="0" fontId="34" fillId="0" borderId="0" xfId="0" applyFont="1" applyAlignment="1">
      <alignment horizontal="justify" vertical="top"/>
    </xf>
    <xf numFmtId="0" fontId="23" fillId="0" borderId="0" xfId="0" applyFont="1" applyBorder="1" applyAlignment="1">
      <alignment horizontal="center" vertical="center"/>
    </xf>
    <xf numFmtId="4" fontId="23" fillId="0" borderId="0" xfId="0" applyNumberFormat="1" applyFont="1"/>
    <xf numFmtId="4" fontId="23" fillId="0" borderId="10" xfId="123" applyNumberFormat="1" applyFont="1" applyBorder="1" applyAlignment="1">
      <alignment horizontal="right"/>
    </xf>
    <xf numFmtId="0" fontId="24" fillId="0" borderId="0" xfId="43" applyFont="1" applyAlignment="1">
      <alignment horizontal="center" vertical="top"/>
    </xf>
    <xf numFmtId="0" fontId="27" fillId="0" borderId="0" xfId="45" applyFont="1" applyAlignment="1">
      <alignment horizontal="justify" vertical="center"/>
    </xf>
  </cellXfs>
  <cellStyles count="124">
    <cellStyle name="20 % – Poudarek1" xfId="19" builtinId="30" customBuiltin="1"/>
    <cellStyle name="20 % – Poudarek1 2" xfId="92"/>
    <cellStyle name="20 % – Poudarek2" xfId="23" builtinId="34" customBuiltin="1"/>
    <cellStyle name="20 % – Poudarek2 2" xfId="94"/>
    <cellStyle name="20 % – Poudarek3" xfId="27" builtinId="38" customBuiltin="1"/>
    <cellStyle name="20 % – Poudarek3 2" xfId="96"/>
    <cellStyle name="20 % – Poudarek4" xfId="31" builtinId="42" customBuiltin="1"/>
    <cellStyle name="20 % – Poudarek4 2" xfId="98"/>
    <cellStyle name="20 % – Poudarek5" xfId="35" builtinId="46" customBuiltin="1"/>
    <cellStyle name="20 % – Poudarek5 2" xfId="100"/>
    <cellStyle name="20 % – Poudarek6" xfId="39" builtinId="50" customBuiltin="1"/>
    <cellStyle name="20 % – Poudarek6 2" xfId="102"/>
    <cellStyle name="20% - Accent1 2" xfId="66"/>
    <cellStyle name="20% - Accent1 2 2" xfId="108"/>
    <cellStyle name="20% - Accent2 2" xfId="70"/>
    <cellStyle name="20% - Accent2 2 2" xfId="110"/>
    <cellStyle name="20% - Accent3 2" xfId="74"/>
    <cellStyle name="20% - Accent3 2 2" xfId="112"/>
    <cellStyle name="20% - Accent4 2" xfId="78"/>
    <cellStyle name="20% - Accent4 2 2" xfId="114"/>
    <cellStyle name="20% - Accent5 2" xfId="82"/>
    <cellStyle name="20% - Accent5 2 2" xfId="116"/>
    <cellStyle name="20% - Accent6 2" xfId="86"/>
    <cellStyle name="20% - Accent6 2 2" xfId="118"/>
    <cellStyle name="40 % – Poudarek1" xfId="20" builtinId="31" customBuiltin="1"/>
    <cellStyle name="40 % – Poudarek1 2" xfId="93"/>
    <cellStyle name="40 % – Poudarek2" xfId="24" builtinId="35" customBuiltin="1"/>
    <cellStyle name="40 % – Poudarek2 2" xfId="95"/>
    <cellStyle name="40 % – Poudarek3" xfId="28" builtinId="39" customBuiltin="1"/>
    <cellStyle name="40 % – Poudarek3 2" xfId="97"/>
    <cellStyle name="40 % – Poudarek4" xfId="32" builtinId="43" customBuiltin="1"/>
    <cellStyle name="40 % – Poudarek4 2" xfId="99"/>
    <cellStyle name="40 % – Poudarek5" xfId="36" builtinId="47" customBuiltin="1"/>
    <cellStyle name="40 % – Poudarek5 2" xfId="101"/>
    <cellStyle name="40 % – Poudarek6" xfId="40" builtinId="51" customBuiltin="1"/>
    <cellStyle name="40 % – Poudarek6 2" xfId="103"/>
    <cellStyle name="40% - Accent1 2" xfId="67"/>
    <cellStyle name="40% - Accent1 2 2" xfId="109"/>
    <cellStyle name="40% - Accent2 2" xfId="71"/>
    <cellStyle name="40% - Accent2 2 2" xfId="111"/>
    <cellStyle name="40% - Accent3 2" xfId="75"/>
    <cellStyle name="40% - Accent3 2 2" xfId="113"/>
    <cellStyle name="40% - Accent4 2" xfId="79"/>
    <cellStyle name="40% - Accent4 2 2" xfId="115"/>
    <cellStyle name="40% - Accent5 2" xfId="83"/>
    <cellStyle name="40% - Accent5 2 2" xfId="117"/>
    <cellStyle name="40% - Accent6 2" xfId="87"/>
    <cellStyle name="40% - Accent6 2 2" xfId="119"/>
    <cellStyle name="60 % – Poudarek1" xfId="21" builtinId="32" customBuiltin="1"/>
    <cellStyle name="60 % – Poudarek2" xfId="25" builtinId="36" customBuiltin="1"/>
    <cellStyle name="60 % – Poudarek3" xfId="29" builtinId="40" customBuiltin="1"/>
    <cellStyle name="60 % – Poudarek4" xfId="33" builtinId="44" customBuiltin="1"/>
    <cellStyle name="60 % – Poudarek5" xfId="37" builtinId="48" customBuiltin="1"/>
    <cellStyle name="60 % – Poudarek6" xfId="41" builtinId="52" customBuiltin="1"/>
    <cellStyle name="60% - Accent1 2" xfId="68"/>
    <cellStyle name="60% - Accent2 2" xfId="72"/>
    <cellStyle name="60% - Accent3 2" xfId="76"/>
    <cellStyle name="60% - Accent4 2" xfId="80"/>
    <cellStyle name="60% - Accent5 2" xfId="84"/>
    <cellStyle name="60% - Accent6 2" xfId="88"/>
    <cellStyle name="Accent1 2" xfId="65"/>
    <cellStyle name="Accent2 2" xfId="69"/>
    <cellStyle name="Accent3 2" xfId="73"/>
    <cellStyle name="Accent4 2" xfId="77"/>
    <cellStyle name="Accent5 2" xfId="81"/>
    <cellStyle name="Accent6 2" xfId="85"/>
    <cellStyle name="Bad 2" xfId="54"/>
    <cellStyle name="Calculation 2" xfId="58"/>
    <cellStyle name="Check Cell 2" xfId="60"/>
    <cellStyle name="Currency 2" xfId="89"/>
    <cellStyle name="Dobro" xfId="6" builtinId="26" customBuiltin="1"/>
    <cellStyle name="Explanatory Text 2" xfId="63"/>
    <cellStyle name="Good 2" xfId="53"/>
    <cellStyle name="Heading 1 2" xfId="49"/>
    <cellStyle name="Heading 2 2" xfId="50"/>
    <cellStyle name="Heading 3 2" xfId="51"/>
    <cellStyle name="Heading 4 2" xfId="52"/>
    <cellStyle name="Input 2" xfId="56"/>
    <cellStyle name="Izhod" xfId="10" builtinId="21" customBuiltin="1"/>
    <cellStyle name="Linked Cell 2" xfId="59"/>
    <cellStyle name="Naslov" xfId="1" builtinId="15" customBuiltin="1"/>
    <cellStyle name="Naslov 1" xfId="2" builtinId="16" customBuiltin="1"/>
    <cellStyle name="Naslov 2" xfId="3" builtinId="17" customBuiltin="1"/>
    <cellStyle name="Naslov 3" xfId="4" builtinId="18" customBuiltin="1"/>
    <cellStyle name="Naslov 4" xfId="5" builtinId="19" customBuiltin="1"/>
    <cellStyle name="Navadno" xfId="0" builtinId="0"/>
    <cellStyle name="Navadno 2" xfId="42"/>
    <cellStyle name="Navadno 2 2" xfId="44"/>
    <cellStyle name="Navadno 3" xfId="43"/>
    <cellStyle name="Navadno 3 2" xfId="104"/>
    <cellStyle name="Navadno 4" xfId="45"/>
    <cellStyle name="Navadno 4 2" xfId="105"/>
    <cellStyle name="Navadno 5" xfId="121"/>
    <cellStyle name="Neutral 2" xfId="55"/>
    <cellStyle name="Nevtralno" xfId="8" builtinId="28" customBuiltin="1"/>
    <cellStyle name="Normal 2" xfId="48"/>
    <cellStyle name="Normal 3" xfId="46"/>
    <cellStyle name="Normal 3 2" xfId="106"/>
    <cellStyle name="Normal 4" xfId="90"/>
    <cellStyle name="Note 2" xfId="62"/>
    <cellStyle name="Note 2 2" xfId="107"/>
    <cellStyle name="Opomba" xfId="15" builtinId="10" customBuiltin="1"/>
    <cellStyle name="Opomba 2" xfId="91"/>
    <cellStyle name="Opozorilo" xfId="14" builtinId="11" customBuiltin="1"/>
    <cellStyle name="Output 2" xfId="57"/>
    <cellStyle name="Percent 2" xfId="47"/>
    <cellStyle name="Pojasnjevalno besedilo" xfId="16" builtinId="53" customBuiltin="1"/>
    <cellStyle name="Poudarek1" xfId="18" builtinId="29" customBuiltin="1"/>
    <cellStyle name="Poudarek2" xfId="22" builtinId="33" customBuiltin="1"/>
    <cellStyle name="Poudarek3" xfId="26" builtinId="37" customBuiltin="1"/>
    <cellStyle name="Poudarek4" xfId="30" builtinId="41" customBuiltin="1"/>
    <cellStyle name="Poudarek5" xfId="34" builtinId="45" customBuiltin="1"/>
    <cellStyle name="Poudarek6" xfId="38" builtinId="49" customBuiltin="1"/>
    <cellStyle name="Povezana celica" xfId="12" builtinId="24" customBuiltin="1"/>
    <cellStyle name="Preveri celico" xfId="13" builtinId="23" customBuiltin="1"/>
    <cellStyle name="Računanje" xfId="11" builtinId="22" customBuiltin="1"/>
    <cellStyle name="Slabo" xfId="7" builtinId="27" customBuiltin="1"/>
    <cellStyle name="Total 2" xfId="64"/>
    <cellStyle name="Valuta" xfId="123" builtinId="4"/>
    <cellStyle name="Valuta 2" xfId="120"/>
    <cellStyle name="Valuta 3" xfId="122"/>
    <cellStyle name="Vnos" xfId="9" builtinId="20" customBuiltin="1"/>
    <cellStyle name="Vsota" xfId="17" builtinId="25" customBuiltin="1"/>
    <cellStyle name="Warning Text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"/>
  <sheetViews>
    <sheetView showZeros="0" tabSelected="1" zoomScale="115" zoomScaleNormal="115" workbookViewId="0">
      <selection activeCell="A36" sqref="A36"/>
    </sheetView>
  </sheetViews>
  <sheetFormatPr defaultRowHeight="14.25" x14ac:dyDescent="0.2"/>
  <cols>
    <col min="1" max="1" width="54.5703125" style="5" customWidth="1"/>
    <col min="2" max="2" width="27" style="4" customWidth="1"/>
    <col min="3" max="256" width="9.140625" style="1"/>
    <col min="257" max="257" width="54.5703125" style="1" customWidth="1"/>
    <col min="258" max="258" width="27" style="1" customWidth="1"/>
    <col min="259" max="512" width="9.140625" style="1"/>
    <col min="513" max="513" width="54.5703125" style="1" customWidth="1"/>
    <col min="514" max="514" width="27" style="1" customWidth="1"/>
    <col min="515" max="768" width="9.140625" style="1"/>
    <col min="769" max="769" width="54.5703125" style="1" customWidth="1"/>
    <col min="770" max="770" width="27" style="1" customWidth="1"/>
    <col min="771" max="1024" width="9.140625" style="1"/>
    <col min="1025" max="1025" width="54.5703125" style="1" customWidth="1"/>
    <col min="1026" max="1026" width="27" style="1" customWidth="1"/>
    <col min="1027" max="1280" width="9.140625" style="1"/>
    <col min="1281" max="1281" width="54.5703125" style="1" customWidth="1"/>
    <col min="1282" max="1282" width="27" style="1" customWidth="1"/>
    <col min="1283" max="1536" width="9.140625" style="1"/>
    <col min="1537" max="1537" width="54.5703125" style="1" customWidth="1"/>
    <col min="1538" max="1538" width="27" style="1" customWidth="1"/>
    <col min="1539" max="1792" width="9.140625" style="1"/>
    <col min="1793" max="1793" width="54.5703125" style="1" customWidth="1"/>
    <col min="1794" max="1794" width="27" style="1" customWidth="1"/>
    <col min="1795" max="2048" width="9.140625" style="1"/>
    <col min="2049" max="2049" width="54.5703125" style="1" customWidth="1"/>
    <col min="2050" max="2050" width="27" style="1" customWidth="1"/>
    <col min="2051" max="2304" width="9.140625" style="1"/>
    <col min="2305" max="2305" width="54.5703125" style="1" customWidth="1"/>
    <col min="2306" max="2306" width="27" style="1" customWidth="1"/>
    <col min="2307" max="2560" width="9.140625" style="1"/>
    <col min="2561" max="2561" width="54.5703125" style="1" customWidth="1"/>
    <col min="2562" max="2562" width="27" style="1" customWidth="1"/>
    <col min="2563" max="2816" width="9.140625" style="1"/>
    <col min="2817" max="2817" width="54.5703125" style="1" customWidth="1"/>
    <col min="2818" max="2818" width="27" style="1" customWidth="1"/>
    <col min="2819" max="3072" width="9.140625" style="1"/>
    <col min="3073" max="3073" width="54.5703125" style="1" customWidth="1"/>
    <col min="3074" max="3074" width="27" style="1" customWidth="1"/>
    <col min="3075" max="3328" width="9.140625" style="1"/>
    <col min="3329" max="3329" width="54.5703125" style="1" customWidth="1"/>
    <col min="3330" max="3330" width="27" style="1" customWidth="1"/>
    <col min="3331" max="3584" width="9.140625" style="1"/>
    <col min="3585" max="3585" width="54.5703125" style="1" customWidth="1"/>
    <col min="3586" max="3586" width="27" style="1" customWidth="1"/>
    <col min="3587" max="3840" width="9.140625" style="1"/>
    <col min="3841" max="3841" width="54.5703125" style="1" customWidth="1"/>
    <col min="3842" max="3842" width="27" style="1" customWidth="1"/>
    <col min="3843" max="4096" width="9.140625" style="1"/>
    <col min="4097" max="4097" width="54.5703125" style="1" customWidth="1"/>
    <col min="4098" max="4098" width="27" style="1" customWidth="1"/>
    <col min="4099" max="4352" width="9.140625" style="1"/>
    <col min="4353" max="4353" width="54.5703125" style="1" customWidth="1"/>
    <col min="4354" max="4354" width="27" style="1" customWidth="1"/>
    <col min="4355" max="4608" width="9.140625" style="1"/>
    <col min="4609" max="4609" width="54.5703125" style="1" customWidth="1"/>
    <col min="4610" max="4610" width="27" style="1" customWidth="1"/>
    <col min="4611" max="4864" width="9.140625" style="1"/>
    <col min="4865" max="4865" width="54.5703125" style="1" customWidth="1"/>
    <col min="4866" max="4866" width="27" style="1" customWidth="1"/>
    <col min="4867" max="5120" width="9.140625" style="1"/>
    <col min="5121" max="5121" width="54.5703125" style="1" customWidth="1"/>
    <col min="5122" max="5122" width="27" style="1" customWidth="1"/>
    <col min="5123" max="5376" width="9.140625" style="1"/>
    <col min="5377" max="5377" width="54.5703125" style="1" customWidth="1"/>
    <col min="5378" max="5378" width="27" style="1" customWidth="1"/>
    <col min="5379" max="5632" width="9.140625" style="1"/>
    <col min="5633" max="5633" width="54.5703125" style="1" customWidth="1"/>
    <col min="5634" max="5634" width="27" style="1" customWidth="1"/>
    <col min="5635" max="5888" width="9.140625" style="1"/>
    <col min="5889" max="5889" width="54.5703125" style="1" customWidth="1"/>
    <col min="5890" max="5890" width="27" style="1" customWidth="1"/>
    <col min="5891" max="6144" width="9.140625" style="1"/>
    <col min="6145" max="6145" width="54.5703125" style="1" customWidth="1"/>
    <col min="6146" max="6146" width="27" style="1" customWidth="1"/>
    <col min="6147" max="6400" width="9.140625" style="1"/>
    <col min="6401" max="6401" width="54.5703125" style="1" customWidth="1"/>
    <col min="6402" max="6402" width="27" style="1" customWidth="1"/>
    <col min="6403" max="6656" width="9.140625" style="1"/>
    <col min="6657" max="6657" width="54.5703125" style="1" customWidth="1"/>
    <col min="6658" max="6658" width="27" style="1" customWidth="1"/>
    <col min="6659" max="6912" width="9.140625" style="1"/>
    <col min="6913" max="6913" width="54.5703125" style="1" customWidth="1"/>
    <col min="6914" max="6914" width="27" style="1" customWidth="1"/>
    <col min="6915" max="7168" width="9.140625" style="1"/>
    <col min="7169" max="7169" width="54.5703125" style="1" customWidth="1"/>
    <col min="7170" max="7170" width="27" style="1" customWidth="1"/>
    <col min="7171" max="7424" width="9.140625" style="1"/>
    <col min="7425" max="7425" width="54.5703125" style="1" customWidth="1"/>
    <col min="7426" max="7426" width="27" style="1" customWidth="1"/>
    <col min="7427" max="7680" width="9.140625" style="1"/>
    <col min="7681" max="7681" width="54.5703125" style="1" customWidth="1"/>
    <col min="7682" max="7682" width="27" style="1" customWidth="1"/>
    <col min="7683" max="7936" width="9.140625" style="1"/>
    <col min="7937" max="7937" width="54.5703125" style="1" customWidth="1"/>
    <col min="7938" max="7938" width="27" style="1" customWidth="1"/>
    <col min="7939" max="8192" width="9.140625" style="1"/>
    <col min="8193" max="8193" width="54.5703125" style="1" customWidth="1"/>
    <col min="8194" max="8194" width="27" style="1" customWidth="1"/>
    <col min="8195" max="8448" width="9.140625" style="1"/>
    <col min="8449" max="8449" width="54.5703125" style="1" customWidth="1"/>
    <col min="8450" max="8450" width="27" style="1" customWidth="1"/>
    <col min="8451" max="8704" width="9.140625" style="1"/>
    <col min="8705" max="8705" width="54.5703125" style="1" customWidth="1"/>
    <col min="8706" max="8706" width="27" style="1" customWidth="1"/>
    <col min="8707" max="8960" width="9.140625" style="1"/>
    <col min="8961" max="8961" width="54.5703125" style="1" customWidth="1"/>
    <col min="8962" max="8962" width="27" style="1" customWidth="1"/>
    <col min="8963" max="9216" width="9.140625" style="1"/>
    <col min="9217" max="9217" width="54.5703125" style="1" customWidth="1"/>
    <col min="9218" max="9218" width="27" style="1" customWidth="1"/>
    <col min="9219" max="9472" width="9.140625" style="1"/>
    <col min="9473" max="9473" width="54.5703125" style="1" customWidth="1"/>
    <col min="9474" max="9474" width="27" style="1" customWidth="1"/>
    <col min="9475" max="9728" width="9.140625" style="1"/>
    <col min="9729" max="9729" width="54.5703125" style="1" customWidth="1"/>
    <col min="9730" max="9730" width="27" style="1" customWidth="1"/>
    <col min="9731" max="9984" width="9.140625" style="1"/>
    <col min="9985" max="9985" width="54.5703125" style="1" customWidth="1"/>
    <col min="9986" max="9986" width="27" style="1" customWidth="1"/>
    <col min="9987" max="10240" width="9.140625" style="1"/>
    <col min="10241" max="10241" width="54.5703125" style="1" customWidth="1"/>
    <col min="10242" max="10242" width="27" style="1" customWidth="1"/>
    <col min="10243" max="10496" width="9.140625" style="1"/>
    <col min="10497" max="10497" width="54.5703125" style="1" customWidth="1"/>
    <col min="10498" max="10498" width="27" style="1" customWidth="1"/>
    <col min="10499" max="10752" width="9.140625" style="1"/>
    <col min="10753" max="10753" width="54.5703125" style="1" customWidth="1"/>
    <col min="10754" max="10754" width="27" style="1" customWidth="1"/>
    <col min="10755" max="11008" width="9.140625" style="1"/>
    <col min="11009" max="11009" width="54.5703125" style="1" customWidth="1"/>
    <col min="11010" max="11010" width="27" style="1" customWidth="1"/>
    <col min="11011" max="11264" width="9.140625" style="1"/>
    <col min="11265" max="11265" width="54.5703125" style="1" customWidth="1"/>
    <col min="11266" max="11266" width="27" style="1" customWidth="1"/>
    <col min="11267" max="11520" width="9.140625" style="1"/>
    <col min="11521" max="11521" width="54.5703125" style="1" customWidth="1"/>
    <col min="11522" max="11522" width="27" style="1" customWidth="1"/>
    <col min="11523" max="11776" width="9.140625" style="1"/>
    <col min="11777" max="11777" width="54.5703125" style="1" customWidth="1"/>
    <col min="11778" max="11778" width="27" style="1" customWidth="1"/>
    <col min="11779" max="12032" width="9.140625" style="1"/>
    <col min="12033" max="12033" width="54.5703125" style="1" customWidth="1"/>
    <col min="12034" max="12034" width="27" style="1" customWidth="1"/>
    <col min="12035" max="12288" width="9.140625" style="1"/>
    <col min="12289" max="12289" width="54.5703125" style="1" customWidth="1"/>
    <col min="12290" max="12290" width="27" style="1" customWidth="1"/>
    <col min="12291" max="12544" width="9.140625" style="1"/>
    <col min="12545" max="12545" width="54.5703125" style="1" customWidth="1"/>
    <col min="12546" max="12546" width="27" style="1" customWidth="1"/>
    <col min="12547" max="12800" width="9.140625" style="1"/>
    <col min="12801" max="12801" width="54.5703125" style="1" customWidth="1"/>
    <col min="12802" max="12802" width="27" style="1" customWidth="1"/>
    <col min="12803" max="13056" width="9.140625" style="1"/>
    <col min="13057" max="13057" width="54.5703125" style="1" customWidth="1"/>
    <col min="13058" max="13058" width="27" style="1" customWidth="1"/>
    <col min="13059" max="13312" width="9.140625" style="1"/>
    <col min="13313" max="13313" width="54.5703125" style="1" customWidth="1"/>
    <col min="13314" max="13314" width="27" style="1" customWidth="1"/>
    <col min="13315" max="13568" width="9.140625" style="1"/>
    <col min="13569" max="13569" width="54.5703125" style="1" customWidth="1"/>
    <col min="13570" max="13570" width="27" style="1" customWidth="1"/>
    <col min="13571" max="13824" width="9.140625" style="1"/>
    <col min="13825" max="13825" width="54.5703125" style="1" customWidth="1"/>
    <col min="13826" max="13826" width="27" style="1" customWidth="1"/>
    <col min="13827" max="14080" width="9.140625" style="1"/>
    <col min="14081" max="14081" width="54.5703125" style="1" customWidth="1"/>
    <col min="14082" max="14082" width="27" style="1" customWidth="1"/>
    <col min="14083" max="14336" width="9.140625" style="1"/>
    <col min="14337" max="14337" width="54.5703125" style="1" customWidth="1"/>
    <col min="14338" max="14338" width="27" style="1" customWidth="1"/>
    <col min="14339" max="14592" width="9.140625" style="1"/>
    <col min="14593" max="14593" width="54.5703125" style="1" customWidth="1"/>
    <col min="14594" max="14594" width="27" style="1" customWidth="1"/>
    <col min="14595" max="14848" width="9.140625" style="1"/>
    <col min="14849" max="14849" width="54.5703125" style="1" customWidth="1"/>
    <col min="14850" max="14850" width="27" style="1" customWidth="1"/>
    <col min="14851" max="15104" width="9.140625" style="1"/>
    <col min="15105" max="15105" width="54.5703125" style="1" customWidth="1"/>
    <col min="15106" max="15106" width="27" style="1" customWidth="1"/>
    <col min="15107" max="15360" width="9.140625" style="1"/>
    <col min="15361" max="15361" width="54.5703125" style="1" customWidth="1"/>
    <col min="15362" max="15362" width="27" style="1" customWidth="1"/>
    <col min="15363" max="15616" width="9.140625" style="1"/>
    <col min="15617" max="15617" width="54.5703125" style="1" customWidth="1"/>
    <col min="15618" max="15618" width="27" style="1" customWidth="1"/>
    <col min="15619" max="15872" width="9.140625" style="1"/>
    <col min="15873" max="15873" width="54.5703125" style="1" customWidth="1"/>
    <col min="15874" max="15874" width="27" style="1" customWidth="1"/>
    <col min="15875" max="16128" width="9.140625" style="1"/>
    <col min="16129" max="16129" width="54.5703125" style="1" customWidth="1"/>
    <col min="16130" max="16130" width="27" style="1" customWidth="1"/>
    <col min="16131" max="16384" width="9.140625" style="1"/>
  </cols>
  <sheetData>
    <row r="2" spans="1:7" x14ac:dyDescent="0.2">
      <c r="A2" s="50" t="s">
        <v>9</v>
      </c>
      <c r="B2" s="50"/>
    </row>
    <row r="4" spans="1:7" x14ac:dyDescent="0.2">
      <c r="A4" s="2" t="s">
        <v>12</v>
      </c>
      <c r="B4" s="2"/>
    </row>
    <row r="5" spans="1:7" x14ac:dyDescent="0.2">
      <c r="A5" s="2"/>
      <c r="B5" s="2"/>
    </row>
    <row r="6" spans="1:7" ht="28.5" customHeight="1" x14ac:dyDescent="0.2">
      <c r="A6" s="51" t="s">
        <v>13</v>
      </c>
      <c r="B6" s="51"/>
    </row>
    <row r="7" spans="1:7" x14ac:dyDescent="0.2">
      <c r="A7" s="3"/>
    </row>
    <row r="8" spans="1:7" ht="15.75" customHeight="1" x14ac:dyDescent="0.2"/>
    <row r="9" spans="1:7" s="6" customFormat="1" ht="42.75" x14ac:dyDescent="0.2">
      <c r="A9" s="9" t="s">
        <v>2</v>
      </c>
      <c r="B9" s="9" t="s">
        <v>14</v>
      </c>
    </row>
    <row r="10" spans="1:7" x14ac:dyDescent="0.2">
      <c r="A10" s="10" t="s">
        <v>13</v>
      </c>
      <c r="B10" s="11">
        <f>+'popis blaga'!G111</f>
        <v>0</v>
      </c>
    </row>
    <row r="12" spans="1:7" x14ac:dyDescent="0.2">
      <c r="A12" s="2"/>
      <c r="B12" s="2"/>
    </row>
    <row r="13" spans="1:7" x14ac:dyDescent="0.2">
      <c r="A13" s="7"/>
      <c r="B13" s="8"/>
    </row>
    <row r="14" spans="1:7" s="17" customFormat="1" x14ac:dyDescent="0.2">
      <c r="A14" s="12" t="s">
        <v>8</v>
      </c>
      <c r="B14" s="13"/>
      <c r="C14" s="14"/>
      <c r="D14" s="15"/>
      <c r="E14" s="16"/>
      <c r="F14" s="16"/>
      <c r="G14" s="16"/>
    </row>
    <row r="15" spans="1:7" s="17" customFormat="1" x14ac:dyDescent="0.2">
      <c r="A15" s="18"/>
      <c r="B15" s="13"/>
      <c r="C15" s="14"/>
      <c r="D15" s="15"/>
      <c r="E15" s="19"/>
      <c r="F15" s="19"/>
      <c r="G15" s="19"/>
    </row>
    <row r="16" spans="1:7" s="17" customFormat="1" x14ac:dyDescent="0.2">
      <c r="A16" s="18"/>
      <c r="B16" s="13"/>
      <c r="C16" s="14"/>
      <c r="D16" s="15"/>
      <c r="E16" s="19"/>
      <c r="F16" s="19"/>
      <c r="G16" s="19"/>
    </row>
    <row r="17" spans="1:7" s="17" customFormat="1" x14ac:dyDescent="0.2">
      <c r="A17" s="18"/>
      <c r="B17" s="13"/>
      <c r="C17" s="14"/>
      <c r="D17" s="15"/>
      <c r="E17" s="19"/>
      <c r="F17" s="19"/>
      <c r="G17" s="19"/>
    </row>
    <row r="18" spans="1:7" s="17" customFormat="1" x14ac:dyDescent="0.2">
      <c r="A18" s="18"/>
      <c r="B18" s="14"/>
      <c r="C18" s="20"/>
      <c r="D18" s="15"/>
      <c r="E18" s="19"/>
      <c r="F18" s="19"/>
      <c r="G18" s="19"/>
    </row>
    <row r="19" spans="1:7" s="17" customFormat="1" x14ac:dyDescent="0.2">
      <c r="A19" s="18" t="s">
        <v>1</v>
      </c>
      <c r="B19" s="14" t="s">
        <v>3</v>
      </c>
      <c r="C19" s="20"/>
      <c r="D19" s="15"/>
      <c r="E19" s="19"/>
      <c r="F19" s="19"/>
      <c r="G19" s="19"/>
    </row>
    <row r="20" spans="1:7" s="17" customFormat="1" x14ac:dyDescent="0.2">
      <c r="A20" s="18"/>
      <c r="B20" s="14"/>
      <c r="C20" s="20"/>
      <c r="D20" s="15"/>
      <c r="E20" s="19"/>
      <c r="F20" s="19"/>
      <c r="G20" s="19"/>
    </row>
    <row r="21" spans="1:7" s="17" customFormat="1" x14ac:dyDescent="0.2">
      <c r="A21" s="18"/>
      <c r="B21" s="14"/>
      <c r="C21" s="20"/>
      <c r="D21" s="15"/>
      <c r="E21" s="19"/>
      <c r="F21" s="19"/>
      <c r="G21" s="19"/>
    </row>
    <row r="22" spans="1:7" s="17" customFormat="1" x14ac:dyDescent="0.2">
      <c r="A22" s="18"/>
      <c r="B22" s="14"/>
      <c r="C22" s="20"/>
      <c r="D22" s="15"/>
      <c r="E22" s="19"/>
      <c r="F22" s="19"/>
      <c r="G22" s="19"/>
    </row>
    <row r="23" spans="1:7" s="17" customFormat="1" x14ac:dyDescent="0.2">
      <c r="A23" s="18"/>
      <c r="B23" s="22"/>
      <c r="C23" s="20"/>
      <c r="D23" s="15"/>
      <c r="E23" s="19"/>
      <c r="F23" s="19"/>
      <c r="G23" s="19"/>
    </row>
    <row r="24" spans="1:7" s="17" customFormat="1" x14ac:dyDescent="0.2">
      <c r="A24" s="18"/>
      <c r="B24" s="24"/>
      <c r="C24" s="20"/>
      <c r="D24" s="15"/>
      <c r="E24" s="19"/>
      <c r="F24" s="19"/>
      <c r="G24" s="19"/>
    </row>
    <row r="25" spans="1:7" s="17" customFormat="1" x14ac:dyDescent="0.2">
      <c r="A25" s="12"/>
      <c r="B25" s="14"/>
      <c r="D25" s="15"/>
      <c r="E25" s="16"/>
      <c r="F25" s="16"/>
      <c r="G25" s="16"/>
    </row>
    <row r="26" spans="1:7" s="17" customFormat="1" x14ac:dyDescent="0.2">
      <c r="B26" s="23"/>
    </row>
    <row r="27" spans="1:7" s="17" customFormat="1" x14ac:dyDescent="0.2">
      <c r="B27" s="21"/>
    </row>
    <row r="28" spans="1:7" s="17" customFormat="1" x14ac:dyDescent="0.2"/>
  </sheetData>
  <mergeCells count="2">
    <mergeCell ref="A2:B2"/>
    <mergeCell ref="A6:B6"/>
  </mergeCells>
  <pageMargins left="0.98425196850393704" right="0.70866141732283472" top="0.74803149606299213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opLeftCell="A28" zoomScaleNormal="100" workbookViewId="0">
      <selection activeCell="F10" sqref="F10"/>
    </sheetView>
  </sheetViews>
  <sheetFormatPr defaultColWidth="11.42578125" defaultRowHeight="14.25" x14ac:dyDescent="0.2"/>
  <cols>
    <col min="1" max="1" width="5" style="34" customWidth="1"/>
    <col min="2" max="2" width="12.5703125" style="45" customWidth="1"/>
    <col min="3" max="3" width="54" style="32" customWidth="1"/>
    <col min="4" max="4" width="9.42578125" style="45" customWidth="1"/>
    <col min="5" max="5" width="10.5703125" style="34" customWidth="1"/>
    <col min="6" max="7" width="20.42578125" style="48" customWidth="1"/>
    <col min="8" max="16384" width="11.42578125" style="34"/>
  </cols>
  <sheetData>
    <row r="1" spans="1:7" s="32" customFormat="1" ht="42.75" x14ac:dyDescent="0.2">
      <c r="A1" s="28" t="s">
        <v>4</v>
      </c>
      <c r="B1" s="29" t="s">
        <v>0</v>
      </c>
      <c r="C1" s="30" t="s">
        <v>5</v>
      </c>
      <c r="D1" s="29" t="s">
        <v>6</v>
      </c>
      <c r="E1" s="30" t="s">
        <v>7</v>
      </c>
      <c r="F1" s="31" t="s">
        <v>10</v>
      </c>
      <c r="G1" s="31" t="s">
        <v>11</v>
      </c>
    </row>
    <row r="2" spans="1:7" x14ac:dyDescent="0.2">
      <c r="A2" s="33">
        <v>1</v>
      </c>
      <c r="B2" s="25">
        <v>3009536</v>
      </c>
      <c r="C2" s="27" t="s">
        <v>15</v>
      </c>
      <c r="D2" s="25">
        <v>1</v>
      </c>
      <c r="E2" s="25" t="s">
        <v>122</v>
      </c>
      <c r="F2" s="26"/>
      <c r="G2" s="49">
        <f>+ROUND(F2*D2,2)</f>
        <v>0</v>
      </c>
    </row>
    <row r="3" spans="1:7" x14ac:dyDescent="0.2">
      <c r="A3" s="33">
        <f t="shared" ref="A3:A34" si="0">A2+1</f>
        <v>2</v>
      </c>
      <c r="B3" s="25">
        <v>3009544</v>
      </c>
      <c r="C3" s="27" t="s">
        <v>16</v>
      </c>
      <c r="D3" s="25">
        <v>1</v>
      </c>
      <c r="E3" s="25" t="s">
        <v>122</v>
      </c>
      <c r="F3" s="26"/>
      <c r="G3" s="49">
        <f t="shared" ref="G3:G66" si="1">+ROUND(F3*D3,2)</f>
        <v>0</v>
      </c>
    </row>
    <row r="4" spans="1:7" x14ac:dyDescent="0.2">
      <c r="A4" s="33">
        <f t="shared" si="0"/>
        <v>3</v>
      </c>
      <c r="B4" s="25">
        <v>3009535</v>
      </c>
      <c r="C4" s="27" t="s">
        <v>17</v>
      </c>
      <c r="D4" s="25">
        <v>1</v>
      </c>
      <c r="E4" s="25" t="s">
        <v>122</v>
      </c>
      <c r="F4" s="26"/>
      <c r="G4" s="49">
        <f t="shared" si="1"/>
        <v>0</v>
      </c>
    </row>
    <row r="5" spans="1:7" x14ac:dyDescent="0.2">
      <c r="A5" s="33">
        <f t="shared" si="0"/>
        <v>4</v>
      </c>
      <c r="B5" s="25">
        <v>3009540</v>
      </c>
      <c r="C5" s="27" t="s">
        <v>18</v>
      </c>
      <c r="D5" s="25">
        <v>1</v>
      </c>
      <c r="E5" s="25" t="s">
        <v>122</v>
      </c>
      <c r="F5" s="26"/>
      <c r="G5" s="49">
        <f t="shared" si="1"/>
        <v>0</v>
      </c>
    </row>
    <row r="6" spans="1:7" x14ac:dyDescent="0.2">
      <c r="A6" s="33">
        <f t="shared" si="0"/>
        <v>5</v>
      </c>
      <c r="B6" s="25">
        <v>3009542</v>
      </c>
      <c r="C6" s="27" t="s">
        <v>19</v>
      </c>
      <c r="D6" s="25">
        <v>1</v>
      </c>
      <c r="E6" s="25" t="s">
        <v>122</v>
      </c>
      <c r="F6" s="26"/>
      <c r="G6" s="49">
        <f t="shared" si="1"/>
        <v>0</v>
      </c>
    </row>
    <row r="7" spans="1:7" x14ac:dyDescent="0.2">
      <c r="A7" s="33">
        <f t="shared" si="0"/>
        <v>6</v>
      </c>
      <c r="B7" s="25">
        <v>3014713</v>
      </c>
      <c r="C7" s="27" t="s">
        <v>20</v>
      </c>
      <c r="D7" s="25">
        <v>2</v>
      </c>
      <c r="E7" s="25" t="s">
        <v>122</v>
      </c>
      <c r="F7" s="26"/>
      <c r="G7" s="49">
        <f t="shared" si="1"/>
        <v>0</v>
      </c>
    </row>
    <row r="8" spans="1:7" x14ac:dyDescent="0.2">
      <c r="A8" s="33">
        <f t="shared" si="0"/>
        <v>7</v>
      </c>
      <c r="B8" s="25">
        <v>3014714</v>
      </c>
      <c r="C8" s="27" t="s">
        <v>21</v>
      </c>
      <c r="D8" s="25">
        <v>1</v>
      </c>
      <c r="E8" s="25" t="s">
        <v>122</v>
      </c>
      <c r="F8" s="26"/>
      <c r="G8" s="49">
        <f t="shared" si="1"/>
        <v>0</v>
      </c>
    </row>
    <row r="9" spans="1:7" x14ac:dyDescent="0.2">
      <c r="A9" s="33">
        <f t="shared" si="0"/>
        <v>8</v>
      </c>
      <c r="B9" s="25">
        <v>3009539</v>
      </c>
      <c r="C9" s="27" t="s">
        <v>22</v>
      </c>
      <c r="D9" s="25">
        <v>1</v>
      </c>
      <c r="E9" s="25" t="s">
        <v>122</v>
      </c>
      <c r="F9" s="26"/>
      <c r="G9" s="49">
        <f t="shared" si="1"/>
        <v>0</v>
      </c>
    </row>
    <row r="10" spans="1:7" x14ac:dyDescent="0.2">
      <c r="A10" s="33">
        <f t="shared" si="0"/>
        <v>9</v>
      </c>
      <c r="B10" s="25">
        <v>3009545</v>
      </c>
      <c r="C10" s="27" t="s">
        <v>23</v>
      </c>
      <c r="D10" s="25">
        <v>1</v>
      </c>
      <c r="E10" s="25" t="s">
        <v>122</v>
      </c>
      <c r="F10" s="26"/>
      <c r="G10" s="49">
        <f t="shared" si="1"/>
        <v>0</v>
      </c>
    </row>
    <row r="11" spans="1:7" x14ac:dyDescent="0.2">
      <c r="A11" s="33">
        <f t="shared" si="0"/>
        <v>10</v>
      </c>
      <c r="B11" s="25">
        <v>3009546</v>
      </c>
      <c r="C11" s="27" t="s">
        <v>24</v>
      </c>
      <c r="D11" s="25">
        <v>1</v>
      </c>
      <c r="E11" s="25" t="s">
        <v>122</v>
      </c>
      <c r="F11" s="26"/>
      <c r="G11" s="49">
        <f t="shared" si="1"/>
        <v>0</v>
      </c>
    </row>
    <row r="12" spans="1:7" x14ac:dyDescent="0.2">
      <c r="A12" s="33">
        <f t="shared" si="0"/>
        <v>11</v>
      </c>
      <c r="B12" s="25">
        <v>3014715</v>
      </c>
      <c r="C12" s="27" t="s">
        <v>25</v>
      </c>
      <c r="D12" s="25">
        <v>1</v>
      </c>
      <c r="E12" s="25" t="s">
        <v>122</v>
      </c>
      <c r="F12" s="26"/>
      <c r="G12" s="49">
        <f t="shared" si="1"/>
        <v>0</v>
      </c>
    </row>
    <row r="13" spans="1:7" x14ac:dyDescent="0.2">
      <c r="A13" s="33">
        <f t="shared" si="0"/>
        <v>12</v>
      </c>
      <c r="B13" s="25">
        <v>3009538</v>
      </c>
      <c r="C13" s="27" t="s">
        <v>26</v>
      </c>
      <c r="D13" s="25">
        <v>1</v>
      </c>
      <c r="E13" s="25" t="s">
        <v>122</v>
      </c>
      <c r="F13" s="26"/>
      <c r="G13" s="49">
        <f t="shared" si="1"/>
        <v>0</v>
      </c>
    </row>
    <row r="14" spans="1:7" x14ac:dyDescent="0.2">
      <c r="A14" s="33">
        <f t="shared" si="0"/>
        <v>13</v>
      </c>
      <c r="B14" s="25">
        <v>3014736</v>
      </c>
      <c r="C14" s="27" t="s">
        <v>27</v>
      </c>
      <c r="D14" s="25">
        <v>1</v>
      </c>
      <c r="E14" s="25" t="s">
        <v>122</v>
      </c>
      <c r="F14" s="26"/>
      <c r="G14" s="49">
        <f t="shared" si="1"/>
        <v>0</v>
      </c>
    </row>
    <row r="15" spans="1:7" x14ac:dyDescent="0.2">
      <c r="A15" s="33">
        <f t="shared" si="0"/>
        <v>14</v>
      </c>
      <c r="B15" s="25">
        <v>3014737</v>
      </c>
      <c r="C15" s="27" t="s">
        <v>28</v>
      </c>
      <c r="D15" s="25">
        <v>1</v>
      </c>
      <c r="E15" s="25" t="s">
        <v>122</v>
      </c>
      <c r="F15" s="26"/>
      <c r="G15" s="49">
        <f t="shared" si="1"/>
        <v>0</v>
      </c>
    </row>
    <row r="16" spans="1:7" x14ac:dyDescent="0.2">
      <c r="A16" s="33">
        <f t="shared" si="0"/>
        <v>15</v>
      </c>
      <c r="B16" s="25">
        <v>3014738</v>
      </c>
      <c r="C16" s="27" t="s">
        <v>29</v>
      </c>
      <c r="D16" s="25">
        <v>1</v>
      </c>
      <c r="E16" s="25" t="s">
        <v>122</v>
      </c>
      <c r="F16" s="26"/>
      <c r="G16" s="49">
        <f t="shared" si="1"/>
        <v>0</v>
      </c>
    </row>
    <row r="17" spans="1:7" x14ac:dyDescent="0.2">
      <c r="A17" s="33">
        <f t="shared" si="0"/>
        <v>16</v>
      </c>
      <c r="B17" s="25">
        <v>3012317</v>
      </c>
      <c r="C17" s="27" t="s">
        <v>30</v>
      </c>
      <c r="D17" s="25">
        <v>2</v>
      </c>
      <c r="E17" s="25" t="s">
        <v>122</v>
      </c>
      <c r="F17" s="26"/>
      <c r="G17" s="49">
        <f t="shared" si="1"/>
        <v>0</v>
      </c>
    </row>
    <row r="18" spans="1:7" x14ac:dyDescent="0.2">
      <c r="A18" s="33">
        <f t="shared" si="0"/>
        <v>17</v>
      </c>
      <c r="B18" s="25">
        <v>3014776</v>
      </c>
      <c r="C18" s="27" t="s">
        <v>31</v>
      </c>
      <c r="D18" s="25">
        <v>2</v>
      </c>
      <c r="E18" s="25" t="s">
        <v>122</v>
      </c>
      <c r="F18" s="26"/>
      <c r="G18" s="49">
        <f t="shared" si="1"/>
        <v>0</v>
      </c>
    </row>
    <row r="19" spans="1:7" x14ac:dyDescent="0.2">
      <c r="A19" s="33">
        <f t="shared" si="0"/>
        <v>18</v>
      </c>
      <c r="B19" s="25">
        <v>3014739</v>
      </c>
      <c r="C19" s="27" t="s">
        <v>32</v>
      </c>
      <c r="D19" s="25">
        <v>1</v>
      </c>
      <c r="E19" s="25" t="s">
        <v>122</v>
      </c>
      <c r="F19" s="26"/>
      <c r="G19" s="49">
        <f t="shared" si="1"/>
        <v>0</v>
      </c>
    </row>
    <row r="20" spans="1:7" x14ac:dyDescent="0.2">
      <c r="A20" s="33">
        <f t="shared" si="0"/>
        <v>19</v>
      </c>
      <c r="B20" s="25">
        <v>3013182</v>
      </c>
      <c r="C20" s="27" t="s">
        <v>33</v>
      </c>
      <c r="D20" s="25">
        <v>2</v>
      </c>
      <c r="E20" s="25" t="s">
        <v>122</v>
      </c>
      <c r="F20" s="26"/>
      <c r="G20" s="49">
        <f t="shared" si="1"/>
        <v>0</v>
      </c>
    </row>
    <row r="21" spans="1:7" x14ac:dyDescent="0.2">
      <c r="A21" s="33">
        <f t="shared" si="0"/>
        <v>20</v>
      </c>
      <c r="B21" s="25">
        <v>3013183</v>
      </c>
      <c r="C21" s="27" t="s">
        <v>34</v>
      </c>
      <c r="D21" s="25">
        <v>2</v>
      </c>
      <c r="E21" s="25" t="s">
        <v>122</v>
      </c>
      <c r="F21" s="26"/>
      <c r="G21" s="49">
        <f t="shared" si="1"/>
        <v>0</v>
      </c>
    </row>
    <row r="22" spans="1:7" x14ac:dyDescent="0.2">
      <c r="A22" s="33">
        <f t="shared" si="0"/>
        <v>21</v>
      </c>
      <c r="B22" s="25">
        <v>3013185</v>
      </c>
      <c r="C22" s="27" t="s">
        <v>35</v>
      </c>
      <c r="D22" s="25">
        <v>2</v>
      </c>
      <c r="E22" s="25" t="s">
        <v>122</v>
      </c>
      <c r="F22" s="26"/>
      <c r="G22" s="49">
        <f t="shared" si="1"/>
        <v>0</v>
      </c>
    </row>
    <row r="23" spans="1:7" x14ac:dyDescent="0.2">
      <c r="A23" s="33">
        <f t="shared" si="0"/>
        <v>22</v>
      </c>
      <c r="B23" s="25">
        <v>3013184</v>
      </c>
      <c r="C23" s="27" t="s">
        <v>36</v>
      </c>
      <c r="D23" s="25">
        <v>2</v>
      </c>
      <c r="E23" s="25" t="s">
        <v>122</v>
      </c>
      <c r="F23" s="26"/>
      <c r="G23" s="49">
        <f t="shared" si="1"/>
        <v>0</v>
      </c>
    </row>
    <row r="24" spans="1:7" x14ac:dyDescent="0.2">
      <c r="A24" s="33">
        <f t="shared" si="0"/>
        <v>23</v>
      </c>
      <c r="B24" s="25">
        <v>3013302</v>
      </c>
      <c r="C24" s="27" t="s">
        <v>37</v>
      </c>
      <c r="D24" s="25">
        <v>3</v>
      </c>
      <c r="E24" s="25" t="s">
        <v>122</v>
      </c>
      <c r="F24" s="26"/>
      <c r="G24" s="49">
        <f t="shared" si="1"/>
        <v>0</v>
      </c>
    </row>
    <row r="25" spans="1:7" x14ac:dyDescent="0.2">
      <c r="A25" s="33">
        <f t="shared" si="0"/>
        <v>24</v>
      </c>
      <c r="B25" s="25">
        <v>3013303</v>
      </c>
      <c r="C25" s="27" t="s">
        <v>38</v>
      </c>
      <c r="D25" s="25">
        <v>3</v>
      </c>
      <c r="E25" s="25" t="s">
        <v>122</v>
      </c>
      <c r="F25" s="26"/>
      <c r="G25" s="49">
        <f t="shared" si="1"/>
        <v>0</v>
      </c>
    </row>
    <row r="26" spans="1:7" x14ac:dyDescent="0.2">
      <c r="A26" s="33">
        <f t="shared" si="0"/>
        <v>25</v>
      </c>
      <c r="B26" s="25">
        <v>3014740</v>
      </c>
      <c r="C26" s="27" t="s">
        <v>39</v>
      </c>
      <c r="D26" s="25">
        <v>3</v>
      </c>
      <c r="E26" s="25" t="s">
        <v>122</v>
      </c>
      <c r="F26" s="26"/>
      <c r="G26" s="49">
        <f t="shared" si="1"/>
        <v>0</v>
      </c>
    </row>
    <row r="27" spans="1:7" x14ac:dyDescent="0.2">
      <c r="A27" s="33">
        <f t="shared" si="0"/>
        <v>26</v>
      </c>
      <c r="B27" s="25">
        <v>3013305</v>
      </c>
      <c r="C27" s="27" t="s">
        <v>40</v>
      </c>
      <c r="D27" s="25">
        <v>3</v>
      </c>
      <c r="E27" s="25" t="s">
        <v>122</v>
      </c>
      <c r="F27" s="26"/>
      <c r="G27" s="49">
        <f t="shared" si="1"/>
        <v>0</v>
      </c>
    </row>
    <row r="28" spans="1:7" x14ac:dyDescent="0.2">
      <c r="A28" s="33">
        <f t="shared" si="0"/>
        <v>27</v>
      </c>
      <c r="B28" s="25">
        <v>3014741</v>
      </c>
      <c r="C28" s="27" t="s">
        <v>41</v>
      </c>
      <c r="D28" s="25">
        <v>1</v>
      </c>
      <c r="E28" s="25" t="s">
        <v>122</v>
      </c>
      <c r="F28" s="26"/>
      <c r="G28" s="49">
        <f t="shared" si="1"/>
        <v>0</v>
      </c>
    </row>
    <row r="29" spans="1:7" x14ac:dyDescent="0.2">
      <c r="A29" s="33">
        <f t="shared" si="0"/>
        <v>28</v>
      </c>
      <c r="B29" s="25">
        <v>3010413</v>
      </c>
      <c r="C29" s="27" t="s">
        <v>42</v>
      </c>
      <c r="D29" s="25">
        <v>1</v>
      </c>
      <c r="E29" s="25" t="s">
        <v>122</v>
      </c>
      <c r="F29" s="26"/>
      <c r="G29" s="49">
        <f t="shared" si="1"/>
        <v>0</v>
      </c>
    </row>
    <row r="30" spans="1:7" x14ac:dyDescent="0.2">
      <c r="A30" s="33">
        <f t="shared" si="0"/>
        <v>29</v>
      </c>
      <c r="B30" s="25">
        <v>3012702</v>
      </c>
      <c r="C30" s="27" t="s">
        <v>43</v>
      </c>
      <c r="D30" s="25">
        <v>1</v>
      </c>
      <c r="E30" s="25" t="s">
        <v>122</v>
      </c>
      <c r="F30" s="26"/>
      <c r="G30" s="49">
        <f t="shared" si="1"/>
        <v>0</v>
      </c>
    </row>
    <row r="31" spans="1:7" x14ac:dyDescent="0.2">
      <c r="A31" s="33">
        <f t="shared" si="0"/>
        <v>30</v>
      </c>
      <c r="B31" s="25">
        <v>3010608</v>
      </c>
      <c r="C31" s="27" t="s">
        <v>44</v>
      </c>
      <c r="D31" s="25">
        <v>2</v>
      </c>
      <c r="E31" s="25" t="s">
        <v>122</v>
      </c>
      <c r="F31" s="26"/>
      <c r="G31" s="49">
        <f t="shared" si="1"/>
        <v>0</v>
      </c>
    </row>
    <row r="32" spans="1:7" x14ac:dyDescent="0.2">
      <c r="A32" s="33">
        <f t="shared" si="0"/>
        <v>31</v>
      </c>
      <c r="B32" s="25">
        <v>3014742</v>
      </c>
      <c r="C32" s="27" t="s">
        <v>45</v>
      </c>
      <c r="D32" s="25">
        <v>1</v>
      </c>
      <c r="E32" s="25" t="s">
        <v>122</v>
      </c>
      <c r="F32" s="26"/>
      <c r="G32" s="49">
        <f t="shared" si="1"/>
        <v>0</v>
      </c>
    </row>
    <row r="33" spans="1:7" x14ac:dyDescent="0.2">
      <c r="A33" s="33">
        <f t="shared" si="0"/>
        <v>32</v>
      </c>
      <c r="B33" s="25">
        <v>3014743</v>
      </c>
      <c r="C33" s="27" t="s">
        <v>46</v>
      </c>
      <c r="D33" s="25">
        <v>1</v>
      </c>
      <c r="E33" s="25" t="s">
        <v>122</v>
      </c>
      <c r="F33" s="26"/>
      <c r="G33" s="49">
        <f t="shared" si="1"/>
        <v>0</v>
      </c>
    </row>
    <row r="34" spans="1:7" x14ac:dyDescent="0.2">
      <c r="A34" s="33">
        <f t="shared" si="0"/>
        <v>33</v>
      </c>
      <c r="B34" s="25">
        <v>3014744</v>
      </c>
      <c r="C34" s="27" t="s">
        <v>47</v>
      </c>
      <c r="D34" s="25">
        <v>1</v>
      </c>
      <c r="E34" s="25" t="s">
        <v>122</v>
      </c>
      <c r="F34" s="26"/>
      <c r="G34" s="49">
        <f t="shared" si="1"/>
        <v>0</v>
      </c>
    </row>
    <row r="35" spans="1:7" x14ac:dyDescent="0.2">
      <c r="A35" s="33">
        <f t="shared" ref="A35:A66" si="2">A34+1</f>
        <v>34</v>
      </c>
      <c r="B35" s="25">
        <v>3014745</v>
      </c>
      <c r="C35" s="27" t="s">
        <v>48</v>
      </c>
      <c r="D35" s="25">
        <v>1</v>
      </c>
      <c r="E35" s="25" t="s">
        <v>122</v>
      </c>
      <c r="F35" s="26"/>
      <c r="G35" s="49">
        <f t="shared" si="1"/>
        <v>0</v>
      </c>
    </row>
    <row r="36" spans="1:7" x14ac:dyDescent="0.2">
      <c r="A36" s="33">
        <f t="shared" si="2"/>
        <v>35</v>
      </c>
      <c r="B36" s="25">
        <v>3014746</v>
      </c>
      <c r="C36" s="27" t="s">
        <v>49</v>
      </c>
      <c r="D36" s="25">
        <v>1</v>
      </c>
      <c r="E36" s="25" t="s">
        <v>122</v>
      </c>
      <c r="F36" s="26"/>
      <c r="G36" s="49">
        <f t="shared" si="1"/>
        <v>0</v>
      </c>
    </row>
    <row r="37" spans="1:7" x14ac:dyDescent="0.2">
      <c r="A37" s="33">
        <f t="shared" si="2"/>
        <v>36</v>
      </c>
      <c r="B37" s="25">
        <v>3014747</v>
      </c>
      <c r="C37" s="27" t="s">
        <v>50</v>
      </c>
      <c r="D37" s="25">
        <v>1</v>
      </c>
      <c r="E37" s="25" t="s">
        <v>122</v>
      </c>
      <c r="F37" s="26"/>
      <c r="G37" s="49">
        <f t="shared" si="1"/>
        <v>0</v>
      </c>
    </row>
    <row r="38" spans="1:7" x14ac:dyDescent="0.2">
      <c r="A38" s="33">
        <f t="shared" si="2"/>
        <v>37</v>
      </c>
      <c r="B38" s="25">
        <v>3014748</v>
      </c>
      <c r="C38" s="27" t="s">
        <v>51</v>
      </c>
      <c r="D38" s="25">
        <v>3</v>
      </c>
      <c r="E38" s="25" t="s">
        <v>122</v>
      </c>
      <c r="F38" s="26"/>
      <c r="G38" s="49">
        <f t="shared" si="1"/>
        <v>0</v>
      </c>
    </row>
    <row r="39" spans="1:7" x14ac:dyDescent="0.2">
      <c r="A39" s="33">
        <f t="shared" si="2"/>
        <v>38</v>
      </c>
      <c r="B39" s="25">
        <v>3014749</v>
      </c>
      <c r="C39" s="27" t="s">
        <v>52</v>
      </c>
      <c r="D39" s="25">
        <v>3</v>
      </c>
      <c r="E39" s="25" t="s">
        <v>122</v>
      </c>
      <c r="F39" s="26"/>
      <c r="G39" s="49">
        <f t="shared" si="1"/>
        <v>0</v>
      </c>
    </row>
    <row r="40" spans="1:7" x14ac:dyDescent="0.2">
      <c r="A40" s="33">
        <f t="shared" si="2"/>
        <v>39</v>
      </c>
      <c r="B40" s="25">
        <v>3008302</v>
      </c>
      <c r="C40" s="27" t="s">
        <v>53</v>
      </c>
      <c r="D40" s="25">
        <v>1</v>
      </c>
      <c r="E40" s="25" t="s">
        <v>122</v>
      </c>
      <c r="F40" s="26"/>
      <c r="G40" s="49">
        <f t="shared" si="1"/>
        <v>0</v>
      </c>
    </row>
    <row r="41" spans="1:7" x14ac:dyDescent="0.2">
      <c r="A41" s="33">
        <f t="shared" si="2"/>
        <v>40</v>
      </c>
      <c r="B41" s="25">
        <v>3016758</v>
      </c>
      <c r="C41" s="27" t="s">
        <v>54</v>
      </c>
      <c r="D41" s="25">
        <v>1</v>
      </c>
      <c r="E41" s="25" t="s">
        <v>122</v>
      </c>
      <c r="F41" s="26"/>
      <c r="G41" s="49">
        <f t="shared" si="1"/>
        <v>0</v>
      </c>
    </row>
    <row r="42" spans="1:7" x14ac:dyDescent="0.2">
      <c r="A42" s="33">
        <f t="shared" si="2"/>
        <v>41</v>
      </c>
      <c r="B42" s="25">
        <v>3014750</v>
      </c>
      <c r="C42" s="27" t="s">
        <v>55</v>
      </c>
      <c r="D42" s="25">
        <v>2</v>
      </c>
      <c r="E42" s="25" t="s">
        <v>122</v>
      </c>
      <c r="F42" s="26"/>
      <c r="G42" s="49">
        <f t="shared" si="1"/>
        <v>0</v>
      </c>
    </row>
    <row r="43" spans="1:7" x14ac:dyDescent="0.2">
      <c r="A43" s="33">
        <f t="shared" si="2"/>
        <v>42</v>
      </c>
      <c r="B43" s="25">
        <v>3009975</v>
      </c>
      <c r="C43" s="27" t="s">
        <v>56</v>
      </c>
      <c r="D43" s="25">
        <v>1</v>
      </c>
      <c r="E43" s="25" t="s">
        <v>122</v>
      </c>
      <c r="F43" s="26"/>
      <c r="G43" s="49">
        <f t="shared" si="1"/>
        <v>0</v>
      </c>
    </row>
    <row r="44" spans="1:7" x14ac:dyDescent="0.2">
      <c r="A44" s="33">
        <f t="shared" si="2"/>
        <v>43</v>
      </c>
      <c r="B44" s="25">
        <v>3014753</v>
      </c>
      <c r="C44" s="27" t="s">
        <v>57</v>
      </c>
      <c r="D44" s="25">
        <v>2</v>
      </c>
      <c r="E44" s="25" t="s">
        <v>122</v>
      </c>
      <c r="F44" s="26"/>
      <c r="G44" s="49">
        <f t="shared" si="1"/>
        <v>0</v>
      </c>
    </row>
    <row r="45" spans="1:7" x14ac:dyDescent="0.2">
      <c r="A45" s="33">
        <f t="shared" si="2"/>
        <v>44</v>
      </c>
      <c r="B45" s="25">
        <v>3014754</v>
      </c>
      <c r="C45" s="27" t="s">
        <v>58</v>
      </c>
      <c r="D45" s="25">
        <v>2</v>
      </c>
      <c r="E45" s="25" t="s">
        <v>122</v>
      </c>
      <c r="F45" s="26"/>
      <c r="G45" s="49">
        <f t="shared" si="1"/>
        <v>0</v>
      </c>
    </row>
    <row r="46" spans="1:7" x14ac:dyDescent="0.2">
      <c r="A46" s="33">
        <f t="shared" si="2"/>
        <v>45</v>
      </c>
      <c r="B46" s="25">
        <v>3014755</v>
      </c>
      <c r="C46" s="27" t="s">
        <v>59</v>
      </c>
      <c r="D46" s="25">
        <v>5</v>
      </c>
      <c r="E46" s="25" t="s">
        <v>122</v>
      </c>
      <c r="F46" s="26"/>
      <c r="G46" s="49">
        <f t="shared" si="1"/>
        <v>0</v>
      </c>
    </row>
    <row r="47" spans="1:7" x14ac:dyDescent="0.2">
      <c r="A47" s="33">
        <f t="shared" si="2"/>
        <v>46</v>
      </c>
      <c r="B47" s="25">
        <v>3014756</v>
      </c>
      <c r="C47" s="27" t="s">
        <v>60</v>
      </c>
      <c r="D47" s="25">
        <v>1</v>
      </c>
      <c r="E47" s="25" t="s">
        <v>122</v>
      </c>
      <c r="F47" s="26"/>
      <c r="G47" s="49">
        <f t="shared" si="1"/>
        <v>0</v>
      </c>
    </row>
    <row r="48" spans="1:7" x14ac:dyDescent="0.2">
      <c r="A48" s="33">
        <f t="shared" si="2"/>
        <v>47</v>
      </c>
      <c r="B48" s="25">
        <v>3012317</v>
      </c>
      <c r="C48" s="27" t="s">
        <v>30</v>
      </c>
      <c r="D48" s="25">
        <v>1</v>
      </c>
      <c r="E48" s="25" t="s">
        <v>122</v>
      </c>
      <c r="F48" s="26"/>
      <c r="G48" s="49">
        <f t="shared" si="1"/>
        <v>0</v>
      </c>
    </row>
    <row r="49" spans="1:7" x14ac:dyDescent="0.2">
      <c r="A49" s="33">
        <f t="shared" si="2"/>
        <v>48</v>
      </c>
      <c r="B49" s="25">
        <v>3014759</v>
      </c>
      <c r="C49" s="27" t="s">
        <v>61</v>
      </c>
      <c r="D49" s="25">
        <v>2</v>
      </c>
      <c r="E49" s="25" t="s">
        <v>122</v>
      </c>
      <c r="F49" s="26"/>
      <c r="G49" s="49">
        <f t="shared" si="1"/>
        <v>0</v>
      </c>
    </row>
    <row r="50" spans="1:7" x14ac:dyDescent="0.2">
      <c r="A50" s="33">
        <f t="shared" si="2"/>
        <v>49</v>
      </c>
      <c r="B50" s="25">
        <v>3014760</v>
      </c>
      <c r="C50" s="27" t="s">
        <v>62</v>
      </c>
      <c r="D50" s="25">
        <v>2</v>
      </c>
      <c r="E50" s="25" t="s">
        <v>122</v>
      </c>
      <c r="F50" s="26"/>
      <c r="G50" s="49">
        <f t="shared" si="1"/>
        <v>0</v>
      </c>
    </row>
    <row r="51" spans="1:7" x14ac:dyDescent="0.2">
      <c r="A51" s="33">
        <f t="shared" si="2"/>
        <v>50</v>
      </c>
      <c r="B51" s="25">
        <v>3014761</v>
      </c>
      <c r="C51" s="27" t="s">
        <v>63</v>
      </c>
      <c r="D51" s="25">
        <v>2</v>
      </c>
      <c r="E51" s="25" t="s">
        <v>122</v>
      </c>
      <c r="F51" s="26"/>
      <c r="G51" s="49">
        <f t="shared" si="1"/>
        <v>0</v>
      </c>
    </row>
    <row r="52" spans="1:7" x14ac:dyDescent="0.2">
      <c r="A52" s="33">
        <f t="shared" si="2"/>
        <v>51</v>
      </c>
      <c r="B52" s="25">
        <v>3014762</v>
      </c>
      <c r="C52" s="27" t="s">
        <v>64</v>
      </c>
      <c r="D52" s="25">
        <v>1</v>
      </c>
      <c r="E52" s="25" t="s">
        <v>122</v>
      </c>
      <c r="F52" s="26"/>
      <c r="G52" s="49">
        <f t="shared" si="1"/>
        <v>0</v>
      </c>
    </row>
    <row r="53" spans="1:7" x14ac:dyDescent="0.2">
      <c r="A53" s="33">
        <f t="shared" si="2"/>
        <v>52</v>
      </c>
      <c r="B53" s="25">
        <v>3014763</v>
      </c>
      <c r="C53" s="27" t="s">
        <v>65</v>
      </c>
      <c r="D53" s="25">
        <v>1</v>
      </c>
      <c r="E53" s="25" t="s">
        <v>122</v>
      </c>
      <c r="F53" s="26"/>
      <c r="G53" s="49">
        <f t="shared" si="1"/>
        <v>0</v>
      </c>
    </row>
    <row r="54" spans="1:7" x14ac:dyDescent="0.2">
      <c r="A54" s="33">
        <f t="shared" si="2"/>
        <v>53</v>
      </c>
      <c r="B54" s="25">
        <v>3014764</v>
      </c>
      <c r="C54" s="27" t="s">
        <v>66</v>
      </c>
      <c r="D54" s="25">
        <v>3</v>
      </c>
      <c r="E54" s="25" t="s">
        <v>122</v>
      </c>
      <c r="F54" s="26"/>
      <c r="G54" s="49">
        <f t="shared" si="1"/>
        <v>0</v>
      </c>
    </row>
    <row r="55" spans="1:7" x14ac:dyDescent="0.2">
      <c r="A55" s="33">
        <f t="shared" si="2"/>
        <v>54</v>
      </c>
      <c r="B55" s="25">
        <v>3014765</v>
      </c>
      <c r="C55" s="27" t="s">
        <v>67</v>
      </c>
      <c r="D55" s="25">
        <v>2</v>
      </c>
      <c r="E55" s="25" t="s">
        <v>122</v>
      </c>
      <c r="F55" s="26"/>
      <c r="G55" s="49">
        <f t="shared" si="1"/>
        <v>0</v>
      </c>
    </row>
    <row r="56" spans="1:7" x14ac:dyDescent="0.2">
      <c r="A56" s="33">
        <f t="shared" si="2"/>
        <v>55</v>
      </c>
      <c r="B56" s="25">
        <v>3014757</v>
      </c>
      <c r="C56" s="27" t="s">
        <v>68</v>
      </c>
      <c r="D56" s="25">
        <v>1</v>
      </c>
      <c r="E56" s="25" t="s">
        <v>122</v>
      </c>
      <c r="F56" s="26"/>
      <c r="G56" s="49">
        <f t="shared" si="1"/>
        <v>0</v>
      </c>
    </row>
    <row r="57" spans="1:7" x14ac:dyDescent="0.2">
      <c r="A57" s="33">
        <f t="shared" si="2"/>
        <v>56</v>
      </c>
      <c r="B57" s="25">
        <v>3010053</v>
      </c>
      <c r="C57" s="27" t="s">
        <v>69</v>
      </c>
      <c r="D57" s="25">
        <v>3</v>
      </c>
      <c r="E57" s="25" t="s">
        <v>122</v>
      </c>
      <c r="F57" s="26"/>
      <c r="G57" s="49">
        <f t="shared" si="1"/>
        <v>0</v>
      </c>
    </row>
    <row r="58" spans="1:7" x14ac:dyDescent="0.2">
      <c r="A58" s="33">
        <f t="shared" si="2"/>
        <v>57</v>
      </c>
      <c r="B58" s="25">
        <v>3014767</v>
      </c>
      <c r="C58" s="27" t="s">
        <v>70</v>
      </c>
      <c r="D58" s="25">
        <v>1</v>
      </c>
      <c r="E58" s="25" t="s">
        <v>122</v>
      </c>
      <c r="F58" s="26"/>
      <c r="G58" s="49">
        <f t="shared" si="1"/>
        <v>0</v>
      </c>
    </row>
    <row r="59" spans="1:7" x14ac:dyDescent="0.2">
      <c r="A59" s="33">
        <f t="shared" si="2"/>
        <v>58</v>
      </c>
      <c r="B59" s="25">
        <v>3014768</v>
      </c>
      <c r="C59" s="27" t="s">
        <v>71</v>
      </c>
      <c r="D59" s="25">
        <v>1</v>
      </c>
      <c r="E59" s="25" t="s">
        <v>122</v>
      </c>
      <c r="F59" s="26"/>
      <c r="G59" s="49">
        <f t="shared" si="1"/>
        <v>0</v>
      </c>
    </row>
    <row r="60" spans="1:7" x14ac:dyDescent="0.2">
      <c r="A60" s="33">
        <f t="shared" si="2"/>
        <v>59</v>
      </c>
      <c r="B60" s="25">
        <v>3014770</v>
      </c>
      <c r="C60" s="27" t="s">
        <v>72</v>
      </c>
      <c r="D60" s="25">
        <v>1</v>
      </c>
      <c r="E60" s="25" t="s">
        <v>122</v>
      </c>
      <c r="F60" s="26"/>
      <c r="G60" s="49">
        <f t="shared" si="1"/>
        <v>0</v>
      </c>
    </row>
    <row r="61" spans="1:7" x14ac:dyDescent="0.2">
      <c r="A61" s="33">
        <f t="shared" si="2"/>
        <v>60</v>
      </c>
      <c r="B61" s="25">
        <v>3014805</v>
      </c>
      <c r="C61" s="27" t="s">
        <v>73</v>
      </c>
      <c r="D61" s="25">
        <v>2</v>
      </c>
      <c r="E61" s="25" t="s">
        <v>122</v>
      </c>
      <c r="F61" s="26"/>
      <c r="G61" s="49">
        <f t="shared" si="1"/>
        <v>0</v>
      </c>
    </row>
    <row r="62" spans="1:7" x14ac:dyDescent="0.2">
      <c r="A62" s="33">
        <f t="shared" si="2"/>
        <v>61</v>
      </c>
      <c r="B62" s="25">
        <v>3014823</v>
      </c>
      <c r="C62" s="27" t="s">
        <v>74</v>
      </c>
      <c r="D62" s="25">
        <v>2</v>
      </c>
      <c r="E62" s="25" t="s">
        <v>122</v>
      </c>
      <c r="F62" s="26"/>
      <c r="G62" s="49">
        <f t="shared" si="1"/>
        <v>0</v>
      </c>
    </row>
    <row r="63" spans="1:7" x14ac:dyDescent="0.2">
      <c r="A63" s="33">
        <f t="shared" si="2"/>
        <v>62</v>
      </c>
      <c r="B63" s="25">
        <v>3014825</v>
      </c>
      <c r="C63" s="27" t="s">
        <v>75</v>
      </c>
      <c r="D63" s="25">
        <v>3</v>
      </c>
      <c r="E63" s="25" t="s">
        <v>122</v>
      </c>
      <c r="F63" s="26"/>
      <c r="G63" s="49">
        <f t="shared" si="1"/>
        <v>0</v>
      </c>
    </row>
    <row r="64" spans="1:7" x14ac:dyDescent="0.2">
      <c r="A64" s="33">
        <f t="shared" si="2"/>
        <v>63</v>
      </c>
      <c r="B64" s="25">
        <v>3014826</v>
      </c>
      <c r="C64" s="27" t="s">
        <v>76</v>
      </c>
      <c r="D64" s="25">
        <v>1</v>
      </c>
      <c r="E64" s="25" t="s">
        <v>122</v>
      </c>
      <c r="F64" s="26"/>
      <c r="G64" s="49">
        <f t="shared" si="1"/>
        <v>0</v>
      </c>
    </row>
    <row r="65" spans="1:12" x14ac:dyDescent="0.2">
      <c r="A65" s="33">
        <f t="shared" si="2"/>
        <v>64</v>
      </c>
      <c r="B65" s="25">
        <v>3014818</v>
      </c>
      <c r="C65" s="27" t="s">
        <v>77</v>
      </c>
      <c r="D65" s="25">
        <v>1</v>
      </c>
      <c r="E65" s="25" t="s">
        <v>122</v>
      </c>
      <c r="F65" s="26"/>
      <c r="G65" s="49">
        <f t="shared" si="1"/>
        <v>0</v>
      </c>
      <c r="H65" s="35"/>
      <c r="I65" s="36"/>
      <c r="J65" s="36"/>
      <c r="K65" s="36"/>
      <c r="L65" s="37"/>
    </row>
    <row r="66" spans="1:12" x14ac:dyDescent="0.2">
      <c r="A66" s="33">
        <f t="shared" si="2"/>
        <v>65</v>
      </c>
      <c r="B66" s="25">
        <v>3014778</v>
      </c>
      <c r="C66" s="27" t="s">
        <v>78</v>
      </c>
      <c r="D66" s="25">
        <v>3</v>
      </c>
      <c r="E66" s="25" t="s">
        <v>122</v>
      </c>
      <c r="F66" s="26"/>
      <c r="G66" s="49">
        <f t="shared" si="1"/>
        <v>0</v>
      </c>
    </row>
    <row r="67" spans="1:12" x14ac:dyDescent="0.2">
      <c r="A67" s="33">
        <f t="shared" ref="A67:A98" si="3">A66+1</f>
        <v>66</v>
      </c>
      <c r="B67" s="25">
        <v>3014797</v>
      </c>
      <c r="C67" s="27" t="s">
        <v>79</v>
      </c>
      <c r="D67" s="25">
        <v>1</v>
      </c>
      <c r="E67" s="25" t="s">
        <v>122</v>
      </c>
      <c r="F67" s="26"/>
      <c r="G67" s="49">
        <f t="shared" ref="G67:G110" si="4">+ROUND(F67*D67,2)</f>
        <v>0</v>
      </c>
    </row>
    <row r="68" spans="1:12" x14ac:dyDescent="0.2">
      <c r="A68" s="33">
        <f t="shared" si="3"/>
        <v>67</v>
      </c>
      <c r="B68" s="25">
        <v>3014796</v>
      </c>
      <c r="C68" s="27" t="s">
        <v>80</v>
      </c>
      <c r="D68" s="25">
        <v>1</v>
      </c>
      <c r="E68" s="25" t="s">
        <v>122</v>
      </c>
      <c r="F68" s="26"/>
      <c r="G68" s="49">
        <f t="shared" si="4"/>
        <v>0</v>
      </c>
    </row>
    <row r="69" spans="1:12" x14ac:dyDescent="0.2">
      <c r="A69" s="33">
        <f t="shared" si="3"/>
        <v>68</v>
      </c>
      <c r="B69" s="25">
        <v>3014817</v>
      </c>
      <c r="C69" s="27" t="s">
        <v>81</v>
      </c>
      <c r="D69" s="25">
        <v>1</v>
      </c>
      <c r="E69" s="25" t="s">
        <v>122</v>
      </c>
      <c r="F69" s="26"/>
      <c r="G69" s="49">
        <f t="shared" si="4"/>
        <v>0</v>
      </c>
    </row>
    <row r="70" spans="1:12" x14ac:dyDescent="0.2">
      <c r="A70" s="33">
        <f t="shared" si="3"/>
        <v>69</v>
      </c>
      <c r="B70" s="25">
        <v>3010054</v>
      </c>
      <c r="C70" s="27" t="s">
        <v>82</v>
      </c>
      <c r="D70" s="25">
        <v>3</v>
      </c>
      <c r="E70" s="25" t="s">
        <v>122</v>
      </c>
      <c r="F70" s="26"/>
      <c r="G70" s="49">
        <f t="shared" si="4"/>
        <v>0</v>
      </c>
    </row>
    <row r="71" spans="1:12" x14ac:dyDescent="0.2">
      <c r="A71" s="33">
        <f t="shared" si="3"/>
        <v>70</v>
      </c>
      <c r="B71" s="25">
        <v>3014801</v>
      </c>
      <c r="C71" s="27" t="s">
        <v>83</v>
      </c>
      <c r="D71" s="25">
        <v>1</v>
      </c>
      <c r="E71" s="25" t="s">
        <v>122</v>
      </c>
      <c r="F71" s="26"/>
      <c r="G71" s="49">
        <f t="shared" si="4"/>
        <v>0</v>
      </c>
    </row>
    <row r="72" spans="1:12" s="38" customFormat="1" x14ac:dyDescent="0.2">
      <c r="A72" s="33">
        <f t="shared" si="3"/>
        <v>71</v>
      </c>
      <c r="B72" s="25">
        <v>3014800</v>
      </c>
      <c r="C72" s="27" t="s">
        <v>84</v>
      </c>
      <c r="D72" s="25">
        <v>1</v>
      </c>
      <c r="E72" s="25" t="s">
        <v>122</v>
      </c>
      <c r="F72" s="26"/>
      <c r="G72" s="49">
        <f t="shared" si="4"/>
        <v>0</v>
      </c>
    </row>
    <row r="73" spans="1:12" x14ac:dyDescent="0.2">
      <c r="A73" s="33">
        <f t="shared" si="3"/>
        <v>72</v>
      </c>
      <c r="B73" s="25">
        <v>3012702</v>
      </c>
      <c r="C73" s="27" t="s">
        <v>43</v>
      </c>
      <c r="D73" s="25">
        <v>1</v>
      </c>
      <c r="E73" s="25" t="s">
        <v>122</v>
      </c>
      <c r="F73" s="26"/>
      <c r="G73" s="49">
        <f t="shared" si="4"/>
        <v>0</v>
      </c>
    </row>
    <row r="74" spans="1:12" x14ac:dyDescent="0.2">
      <c r="A74" s="33">
        <f t="shared" si="3"/>
        <v>73</v>
      </c>
      <c r="B74" s="25">
        <v>3014803</v>
      </c>
      <c r="C74" s="27" t="s">
        <v>85</v>
      </c>
      <c r="D74" s="25">
        <v>2</v>
      </c>
      <c r="E74" s="25" t="s">
        <v>122</v>
      </c>
      <c r="F74" s="26"/>
      <c r="G74" s="49">
        <f t="shared" si="4"/>
        <v>0</v>
      </c>
    </row>
    <row r="75" spans="1:12" x14ac:dyDescent="0.2">
      <c r="A75" s="33">
        <f t="shared" si="3"/>
        <v>74</v>
      </c>
      <c r="B75" s="25">
        <v>3014804</v>
      </c>
      <c r="C75" s="27" t="s">
        <v>86</v>
      </c>
      <c r="D75" s="25">
        <v>1</v>
      </c>
      <c r="E75" s="25" t="s">
        <v>122</v>
      </c>
      <c r="F75" s="26"/>
      <c r="G75" s="49">
        <f t="shared" si="4"/>
        <v>0</v>
      </c>
    </row>
    <row r="76" spans="1:12" x14ac:dyDescent="0.2">
      <c r="A76" s="33">
        <f t="shared" si="3"/>
        <v>75</v>
      </c>
      <c r="B76" s="25">
        <v>3014806</v>
      </c>
      <c r="C76" s="27" t="s">
        <v>87</v>
      </c>
      <c r="D76" s="25">
        <v>1</v>
      </c>
      <c r="E76" s="25" t="s">
        <v>122</v>
      </c>
      <c r="F76" s="26"/>
      <c r="G76" s="49">
        <f t="shared" si="4"/>
        <v>0</v>
      </c>
    </row>
    <row r="77" spans="1:12" x14ac:dyDescent="0.2">
      <c r="A77" s="33">
        <f t="shared" si="3"/>
        <v>76</v>
      </c>
      <c r="B77" s="25">
        <v>3014729</v>
      </c>
      <c r="C77" s="27" t="s">
        <v>88</v>
      </c>
      <c r="D77" s="25">
        <v>3</v>
      </c>
      <c r="E77" s="25" t="s">
        <v>122</v>
      </c>
      <c r="F77" s="26"/>
      <c r="G77" s="49">
        <f t="shared" si="4"/>
        <v>0</v>
      </c>
    </row>
    <row r="78" spans="1:12" x14ac:dyDescent="0.2">
      <c r="A78" s="33">
        <f t="shared" si="3"/>
        <v>77</v>
      </c>
      <c r="B78" s="25">
        <v>3014827</v>
      </c>
      <c r="C78" s="27" t="s">
        <v>89</v>
      </c>
      <c r="D78" s="25">
        <v>1</v>
      </c>
      <c r="E78" s="25" t="s">
        <v>122</v>
      </c>
      <c r="F78" s="26"/>
      <c r="G78" s="49">
        <f t="shared" si="4"/>
        <v>0</v>
      </c>
    </row>
    <row r="79" spans="1:12" x14ac:dyDescent="0.2">
      <c r="A79" s="33">
        <f t="shared" si="3"/>
        <v>78</v>
      </c>
      <c r="B79" s="25">
        <v>3014821</v>
      </c>
      <c r="C79" s="27" t="s">
        <v>90</v>
      </c>
      <c r="D79" s="25">
        <v>2</v>
      </c>
      <c r="E79" s="25" t="s">
        <v>122</v>
      </c>
      <c r="F79" s="26"/>
      <c r="G79" s="49">
        <f t="shared" si="4"/>
        <v>0</v>
      </c>
    </row>
    <row r="80" spans="1:12" x14ac:dyDescent="0.2">
      <c r="A80" s="33">
        <f t="shared" si="3"/>
        <v>79</v>
      </c>
      <c r="B80" s="25">
        <v>3014771</v>
      </c>
      <c r="C80" s="27" t="s">
        <v>91</v>
      </c>
      <c r="D80" s="25">
        <v>2</v>
      </c>
      <c r="E80" s="25" t="s">
        <v>122</v>
      </c>
      <c r="F80" s="26"/>
      <c r="G80" s="49">
        <f t="shared" si="4"/>
        <v>0</v>
      </c>
    </row>
    <row r="81" spans="1:7" x14ac:dyDescent="0.2">
      <c r="A81" s="33">
        <f t="shared" si="3"/>
        <v>80</v>
      </c>
      <c r="B81" s="25">
        <v>3014785</v>
      </c>
      <c r="C81" s="27" t="s">
        <v>92</v>
      </c>
      <c r="D81" s="25">
        <v>2</v>
      </c>
      <c r="E81" s="25" t="s">
        <v>122</v>
      </c>
      <c r="F81" s="26"/>
      <c r="G81" s="49">
        <f t="shared" si="4"/>
        <v>0</v>
      </c>
    </row>
    <row r="82" spans="1:7" x14ac:dyDescent="0.2">
      <c r="A82" s="33">
        <f t="shared" si="3"/>
        <v>81</v>
      </c>
      <c r="B82" s="25">
        <v>3014784</v>
      </c>
      <c r="C82" s="27" t="s">
        <v>93</v>
      </c>
      <c r="D82" s="25">
        <v>1</v>
      </c>
      <c r="E82" s="25" t="s">
        <v>122</v>
      </c>
      <c r="F82" s="26"/>
      <c r="G82" s="49">
        <f t="shared" si="4"/>
        <v>0</v>
      </c>
    </row>
    <row r="83" spans="1:7" x14ac:dyDescent="0.2">
      <c r="A83" s="33">
        <f t="shared" si="3"/>
        <v>82</v>
      </c>
      <c r="B83" s="25">
        <v>3014730</v>
      </c>
      <c r="C83" s="27" t="s">
        <v>94</v>
      </c>
      <c r="D83" s="25">
        <v>2</v>
      </c>
      <c r="E83" s="25" t="s">
        <v>122</v>
      </c>
      <c r="F83" s="26"/>
      <c r="G83" s="49">
        <f t="shared" si="4"/>
        <v>0</v>
      </c>
    </row>
    <row r="84" spans="1:7" x14ac:dyDescent="0.2">
      <c r="A84" s="33">
        <f t="shared" si="3"/>
        <v>83</v>
      </c>
      <c r="B84" s="25">
        <v>3014819</v>
      </c>
      <c r="C84" s="27" t="s">
        <v>95</v>
      </c>
      <c r="D84" s="25">
        <v>2</v>
      </c>
      <c r="E84" s="25" t="s">
        <v>122</v>
      </c>
      <c r="F84" s="26"/>
      <c r="G84" s="49">
        <f t="shared" si="4"/>
        <v>0</v>
      </c>
    </row>
    <row r="85" spans="1:7" x14ac:dyDescent="0.2">
      <c r="A85" s="33">
        <f t="shared" si="3"/>
        <v>84</v>
      </c>
      <c r="B85" s="25">
        <v>3014799</v>
      </c>
      <c r="C85" s="27" t="s">
        <v>96</v>
      </c>
      <c r="D85" s="25">
        <v>2</v>
      </c>
      <c r="E85" s="25" t="s">
        <v>122</v>
      </c>
      <c r="F85" s="26"/>
      <c r="G85" s="49">
        <f t="shared" si="4"/>
        <v>0</v>
      </c>
    </row>
    <row r="86" spans="1:7" x14ac:dyDescent="0.2">
      <c r="A86" s="33">
        <f t="shared" si="3"/>
        <v>85</v>
      </c>
      <c r="B86" s="25">
        <v>3014798</v>
      </c>
      <c r="C86" s="27" t="s">
        <v>97</v>
      </c>
      <c r="D86" s="25">
        <v>2</v>
      </c>
      <c r="E86" s="25" t="s">
        <v>122</v>
      </c>
      <c r="F86" s="26"/>
      <c r="G86" s="49">
        <f t="shared" si="4"/>
        <v>0</v>
      </c>
    </row>
    <row r="87" spans="1:7" x14ac:dyDescent="0.2">
      <c r="A87" s="33">
        <f t="shared" si="3"/>
        <v>86</v>
      </c>
      <c r="B87" s="25" t="s">
        <v>98</v>
      </c>
      <c r="C87" s="27" t="s">
        <v>99</v>
      </c>
      <c r="D87" s="25">
        <v>1</v>
      </c>
      <c r="E87" s="25" t="s">
        <v>123</v>
      </c>
      <c r="F87" s="26"/>
      <c r="G87" s="49">
        <f t="shared" si="4"/>
        <v>0</v>
      </c>
    </row>
    <row r="88" spans="1:7" x14ac:dyDescent="0.2">
      <c r="A88" s="33">
        <f t="shared" si="3"/>
        <v>87</v>
      </c>
      <c r="B88" s="25" t="s">
        <v>98</v>
      </c>
      <c r="C88" s="27" t="s">
        <v>100</v>
      </c>
      <c r="D88" s="25">
        <v>30</v>
      </c>
      <c r="E88" s="25" t="s">
        <v>124</v>
      </c>
      <c r="F88" s="26"/>
      <c r="G88" s="49">
        <f t="shared" si="4"/>
        <v>0</v>
      </c>
    </row>
    <row r="89" spans="1:7" x14ac:dyDescent="0.2">
      <c r="A89" s="33">
        <f t="shared" si="3"/>
        <v>88</v>
      </c>
      <c r="B89" s="25" t="s">
        <v>98</v>
      </c>
      <c r="C89" s="27" t="s">
        <v>101</v>
      </c>
      <c r="D89" s="25">
        <v>2</v>
      </c>
      <c r="E89" s="25" t="s">
        <v>122</v>
      </c>
      <c r="F89" s="26"/>
      <c r="G89" s="49">
        <f t="shared" si="4"/>
        <v>0</v>
      </c>
    </row>
    <row r="90" spans="1:7" x14ac:dyDescent="0.2">
      <c r="A90" s="33">
        <f t="shared" si="3"/>
        <v>89</v>
      </c>
      <c r="B90" s="25">
        <v>3025444</v>
      </c>
      <c r="C90" s="27" t="s">
        <v>102</v>
      </c>
      <c r="D90" s="25">
        <v>1</v>
      </c>
      <c r="E90" s="25" t="s">
        <v>122</v>
      </c>
      <c r="F90" s="26"/>
      <c r="G90" s="49">
        <f t="shared" si="4"/>
        <v>0</v>
      </c>
    </row>
    <row r="91" spans="1:7" x14ac:dyDescent="0.2">
      <c r="A91" s="33">
        <f t="shared" si="3"/>
        <v>90</v>
      </c>
      <c r="B91" s="25">
        <v>3025445</v>
      </c>
      <c r="C91" s="27" t="s">
        <v>103</v>
      </c>
      <c r="D91" s="25">
        <v>1</v>
      </c>
      <c r="E91" s="25" t="s">
        <v>122</v>
      </c>
      <c r="F91" s="26"/>
      <c r="G91" s="49">
        <f t="shared" si="4"/>
        <v>0</v>
      </c>
    </row>
    <row r="92" spans="1:7" x14ac:dyDescent="0.2">
      <c r="A92" s="33">
        <f t="shared" si="3"/>
        <v>91</v>
      </c>
      <c r="B92" s="25">
        <v>3025456</v>
      </c>
      <c r="C92" s="27" t="s">
        <v>104</v>
      </c>
      <c r="D92" s="25">
        <v>1</v>
      </c>
      <c r="E92" s="25" t="s">
        <v>122</v>
      </c>
      <c r="F92" s="26"/>
      <c r="G92" s="49">
        <f t="shared" si="4"/>
        <v>0</v>
      </c>
    </row>
    <row r="93" spans="1:7" x14ac:dyDescent="0.2">
      <c r="A93" s="33">
        <f t="shared" si="3"/>
        <v>92</v>
      </c>
      <c r="B93" s="25">
        <v>3025457</v>
      </c>
      <c r="C93" s="27" t="s">
        <v>105</v>
      </c>
      <c r="D93" s="25">
        <v>1</v>
      </c>
      <c r="E93" s="25" t="s">
        <v>122</v>
      </c>
      <c r="F93" s="26"/>
      <c r="G93" s="49">
        <f t="shared" si="4"/>
        <v>0</v>
      </c>
    </row>
    <row r="94" spans="1:7" x14ac:dyDescent="0.2">
      <c r="A94" s="33">
        <f t="shared" si="3"/>
        <v>93</v>
      </c>
      <c r="B94" s="25">
        <v>3025458</v>
      </c>
      <c r="C94" s="27" t="s">
        <v>106</v>
      </c>
      <c r="D94" s="25">
        <v>1</v>
      </c>
      <c r="E94" s="25" t="s">
        <v>122</v>
      </c>
      <c r="F94" s="26"/>
      <c r="G94" s="49">
        <f t="shared" si="4"/>
        <v>0</v>
      </c>
    </row>
    <row r="95" spans="1:7" x14ac:dyDescent="0.2">
      <c r="A95" s="33">
        <f t="shared" si="3"/>
        <v>94</v>
      </c>
      <c r="B95" s="25">
        <v>3025460</v>
      </c>
      <c r="C95" s="27" t="s">
        <v>107</v>
      </c>
      <c r="D95" s="25">
        <v>1</v>
      </c>
      <c r="E95" s="25" t="s">
        <v>122</v>
      </c>
      <c r="F95" s="26"/>
      <c r="G95" s="49">
        <f t="shared" si="4"/>
        <v>0</v>
      </c>
    </row>
    <row r="96" spans="1:7" x14ac:dyDescent="0.2">
      <c r="A96" s="33">
        <f t="shared" si="3"/>
        <v>95</v>
      </c>
      <c r="B96" s="25">
        <v>3014919</v>
      </c>
      <c r="C96" s="27" t="s">
        <v>108</v>
      </c>
      <c r="D96" s="25">
        <v>1</v>
      </c>
      <c r="E96" s="25" t="s">
        <v>122</v>
      </c>
      <c r="F96" s="26"/>
      <c r="G96" s="49">
        <f t="shared" si="4"/>
        <v>0</v>
      </c>
    </row>
    <row r="97" spans="1:7" x14ac:dyDescent="0.2">
      <c r="A97" s="33">
        <f t="shared" si="3"/>
        <v>96</v>
      </c>
      <c r="B97" s="25">
        <v>3025552</v>
      </c>
      <c r="C97" s="27" t="s">
        <v>109</v>
      </c>
      <c r="D97" s="25">
        <v>1</v>
      </c>
      <c r="E97" s="25" t="s">
        <v>122</v>
      </c>
      <c r="F97" s="26"/>
      <c r="G97" s="49">
        <f t="shared" si="4"/>
        <v>0</v>
      </c>
    </row>
    <row r="98" spans="1:7" x14ac:dyDescent="0.2">
      <c r="A98" s="33">
        <f t="shared" si="3"/>
        <v>97</v>
      </c>
      <c r="B98" s="25">
        <v>3025553</v>
      </c>
      <c r="C98" s="27" t="s">
        <v>110</v>
      </c>
      <c r="D98" s="25">
        <v>1</v>
      </c>
      <c r="E98" s="25" t="s">
        <v>122</v>
      </c>
      <c r="F98" s="26"/>
      <c r="G98" s="49">
        <f t="shared" si="4"/>
        <v>0</v>
      </c>
    </row>
    <row r="99" spans="1:7" x14ac:dyDescent="0.2">
      <c r="A99" s="33">
        <f t="shared" ref="A99:A110" si="5">A98+1</f>
        <v>98</v>
      </c>
      <c r="B99" s="25">
        <v>3009543</v>
      </c>
      <c r="C99" s="27" t="s">
        <v>111</v>
      </c>
      <c r="D99" s="25">
        <v>1</v>
      </c>
      <c r="E99" s="25" t="s">
        <v>122</v>
      </c>
      <c r="F99" s="26"/>
      <c r="G99" s="49">
        <f t="shared" si="4"/>
        <v>0</v>
      </c>
    </row>
    <row r="100" spans="1:7" x14ac:dyDescent="0.2">
      <c r="A100" s="33">
        <f t="shared" si="5"/>
        <v>99</v>
      </c>
      <c r="B100" s="25">
        <v>3025554</v>
      </c>
      <c r="C100" s="27" t="s">
        <v>112</v>
      </c>
      <c r="D100" s="25">
        <v>1</v>
      </c>
      <c r="E100" s="25" t="s">
        <v>122</v>
      </c>
      <c r="F100" s="26"/>
      <c r="G100" s="49">
        <f t="shared" si="4"/>
        <v>0</v>
      </c>
    </row>
    <row r="101" spans="1:7" x14ac:dyDescent="0.2">
      <c r="A101" s="33">
        <f t="shared" si="5"/>
        <v>100</v>
      </c>
      <c r="B101" s="25">
        <v>3025555</v>
      </c>
      <c r="C101" s="27" t="s">
        <v>113</v>
      </c>
      <c r="D101" s="25">
        <v>2</v>
      </c>
      <c r="E101" s="25" t="s">
        <v>122</v>
      </c>
      <c r="F101" s="26"/>
      <c r="G101" s="49">
        <f t="shared" si="4"/>
        <v>0</v>
      </c>
    </row>
    <row r="102" spans="1:7" x14ac:dyDescent="0.2">
      <c r="A102" s="33">
        <f t="shared" si="5"/>
        <v>101</v>
      </c>
      <c r="B102" s="25">
        <v>3021483</v>
      </c>
      <c r="C102" s="27" t="s">
        <v>114</v>
      </c>
      <c r="D102" s="25">
        <v>1</v>
      </c>
      <c r="E102" s="25" t="s">
        <v>122</v>
      </c>
      <c r="F102" s="26"/>
      <c r="G102" s="49">
        <f t="shared" si="4"/>
        <v>0</v>
      </c>
    </row>
    <row r="103" spans="1:7" x14ac:dyDescent="0.2">
      <c r="A103" s="33">
        <f t="shared" si="5"/>
        <v>102</v>
      </c>
      <c r="B103" s="25">
        <v>3016722</v>
      </c>
      <c r="C103" s="27" t="s">
        <v>115</v>
      </c>
      <c r="D103" s="25">
        <v>1</v>
      </c>
      <c r="E103" s="25" t="s">
        <v>122</v>
      </c>
      <c r="F103" s="26"/>
      <c r="G103" s="49">
        <f t="shared" si="4"/>
        <v>0</v>
      </c>
    </row>
    <row r="104" spans="1:7" x14ac:dyDescent="0.2">
      <c r="A104" s="33">
        <f t="shared" si="5"/>
        <v>103</v>
      </c>
      <c r="B104" s="25">
        <v>3016759</v>
      </c>
      <c r="C104" s="27" t="s">
        <v>116</v>
      </c>
      <c r="D104" s="25">
        <v>2</v>
      </c>
      <c r="E104" s="25" t="s">
        <v>122</v>
      </c>
      <c r="F104" s="26"/>
      <c r="G104" s="49">
        <f t="shared" si="4"/>
        <v>0</v>
      </c>
    </row>
    <row r="105" spans="1:7" x14ac:dyDescent="0.2">
      <c r="A105" s="33">
        <f t="shared" si="5"/>
        <v>104</v>
      </c>
      <c r="B105" s="25">
        <v>3013416</v>
      </c>
      <c r="C105" s="27" t="s">
        <v>117</v>
      </c>
      <c r="D105" s="25">
        <v>1</v>
      </c>
      <c r="E105" s="25" t="s">
        <v>122</v>
      </c>
      <c r="F105" s="26"/>
      <c r="G105" s="49">
        <f t="shared" si="4"/>
        <v>0</v>
      </c>
    </row>
    <row r="106" spans="1:7" x14ac:dyDescent="0.2">
      <c r="A106" s="33">
        <f t="shared" si="5"/>
        <v>105</v>
      </c>
      <c r="B106" s="25">
        <v>3025614</v>
      </c>
      <c r="C106" s="27" t="s">
        <v>118</v>
      </c>
      <c r="D106" s="25">
        <v>1</v>
      </c>
      <c r="E106" s="25" t="s">
        <v>122</v>
      </c>
      <c r="F106" s="26"/>
      <c r="G106" s="49">
        <f t="shared" si="4"/>
        <v>0</v>
      </c>
    </row>
    <row r="107" spans="1:7" x14ac:dyDescent="0.2">
      <c r="A107" s="33">
        <f t="shared" si="5"/>
        <v>106</v>
      </c>
      <c r="B107" s="25">
        <v>3025963</v>
      </c>
      <c r="C107" s="27" t="s">
        <v>119</v>
      </c>
      <c r="D107" s="25">
        <v>1</v>
      </c>
      <c r="E107" s="25" t="s">
        <v>122</v>
      </c>
      <c r="F107" s="26"/>
      <c r="G107" s="49">
        <f t="shared" si="4"/>
        <v>0</v>
      </c>
    </row>
    <row r="108" spans="1:7" x14ac:dyDescent="0.2">
      <c r="A108" s="33">
        <f t="shared" si="5"/>
        <v>107</v>
      </c>
      <c r="B108" s="25">
        <v>3008302</v>
      </c>
      <c r="C108" s="27" t="s">
        <v>53</v>
      </c>
      <c r="D108" s="25">
        <v>1</v>
      </c>
      <c r="E108" s="25" t="s">
        <v>122</v>
      </c>
      <c r="F108" s="26"/>
      <c r="G108" s="49">
        <f t="shared" si="4"/>
        <v>0</v>
      </c>
    </row>
    <row r="109" spans="1:7" x14ac:dyDescent="0.2">
      <c r="A109" s="33">
        <f t="shared" si="5"/>
        <v>108</v>
      </c>
      <c r="B109" s="25">
        <v>3026480</v>
      </c>
      <c r="C109" s="27" t="s">
        <v>120</v>
      </c>
      <c r="D109" s="25">
        <v>1</v>
      </c>
      <c r="E109" s="25" t="s">
        <v>122</v>
      </c>
      <c r="F109" s="26"/>
      <c r="G109" s="49">
        <f t="shared" si="4"/>
        <v>0</v>
      </c>
    </row>
    <row r="110" spans="1:7" x14ac:dyDescent="0.2">
      <c r="A110" s="33">
        <f t="shared" si="5"/>
        <v>109</v>
      </c>
      <c r="B110" s="25">
        <v>3026240</v>
      </c>
      <c r="C110" s="27" t="s">
        <v>121</v>
      </c>
      <c r="D110" s="25">
        <v>1</v>
      </c>
      <c r="E110" s="25" t="s">
        <v>122</v>
      </c>
      <c r="F110" s="26"/>
      <c r="G110" s="49">
        <f t="shared" si="4"/>
        <v>0</v>
      </c>
    </row>
    <row r="111" spans="1:7" x14ac:dyDescent="0.2">
      <c r="A111" s="39"/>
      <c r="B111" s="40"/>
      <c r="C111" s="41" t="s">
        <v>125</v>
      </c>
      <c r="D111" s="42"/>
      <c r="E111" s="42"/>
      <c r="F111" s="43"/>
      <c r="G111" s="44">
        <f>SUM(G2:G110)</f>
        <v>0</v>
      </c>
    </row>
    <row r="112" spans="1:7" x14ac:dyDescent="0.2">
      <c r="C112" s="46"/>
      <c r="E112" s="47"/>
    </row>
  </sheetData>
  <protectedRanges>
    <protectedRange sqref="F2:F110" name="Obseg1"/>
  </protectedRanges>
  <dataValidations count="1">
    <dataValidation type="custom" allowBlank="1" showInputMessage="1" showErrorMessage="1" errorTitle="NAPAKA" error="Vpiši vrednost na do dve decimalni mesti." sqref="F2:F110">
      <formula1>EXACT(F2,ROUND(F2,2))</formula1>
    </dataValidation>
  </dataValidations>
  <pageMargins left="0.55118110236220474" right="0.39370078740157483" top="0.98425196850393704" bottom="0.98425196850393704" header="0.51181102362204722" footer="0.51181102362204722"/>
  <pageSetup paperSize="9" orientation="landscape" r:id="rId1"/>
  <headerFoot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rekapitulacija</vt:lpstr>
      <vt:lpstr>popis blaga</vt:lpstr>
      <vt:lpstr>'popis blaga'!Področje_tiskanja</vt:lpstr>
      <vt:lpstr>'popis blaga'!Tiskanje_naslovov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Janez Petrič</dc:creator>
  <cp:keywords>C_Unrestricted</cp:keywords>
  <cp:lastModifiedBy>Loti</cp:lastModifiedBy>
  <cp:lastPrinted>2024-02-12T07:37:15Z</cp:lastPrinted>
  <dcterms:created xsi:type="dcterms:W3CDTF">2016-09-21T10:48:55Z</dcterms:created>
  <dcterms:modified xsi:type="dcterms:W3CDTF">2024-02-13T11:58:50Z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Document Confidentiality">
    <vt:lpwstr>Unrestricted</vt:lpwstr>
  </property>
  <property fmtid="{D5CDD505-2E9C-101B-9397-08002B2CF9AE}" pid="4" name="Document_Confidentiality">
    <vt:lpwstr>Unrestricted</vt:lpwstr>
  </property>
</Properties>
</file>